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공시\2026 업무추진비\"/>
    </mc:Choice>
  </mc:AlternateContent>
  <xr:revisionPtr revIDLastSave="0" documentId="13_ncr:1_{789EEA9F-B3B7-4569-B96C-4BA1103BA25E}" xr6:coauthVersionLast="36" xr6:coauthVersionMax="36" xr10:uidLastSave="{00000000-0000-0000-0000-000000000000}"/>
  <bookViews>
    <workbookView xWindow="0" yWindow="0" windowWidth="16755" windowHeight="8490" xr2:uid="{00000000-000D-0000-FFFF-FFFF00000000}"/>
  </bookViews>
  <sheets>
    <sheet name="원장 업무추진비" sheetId="10" r:id="rId1"/>
    <sheet name="부원장 업무추진비" sheetId="4" r:id="rId2"/>
    <sheet name="부서운영업무비(연구기획전략실)" sheetId="9" r:id="rId3"/>
    <sheet name="부서운영업무비(경영지원실)" sheetId="8" r:id="rId4"/>
  </sheets>
  <definedNames>
    <definedName name="_xlnm._FilterDatabase" localSheetId="3" hidden="1">'부서운영업무비(경영지원실)'!$A$3:$G$5</definedName>
    <definedName name="_xlnm._FilterDatabase" localSheetId="2" hidden="1">'부서운영업무비(연구기획전략실)'!$A$3:$G$4</definedName>
    <definedName name="_xlnm._FilterDatabase" localSheetId="1" hidden="1">'부원장 업무추진비'!#REF!</definedName>
    <definedName name="_xlnm._FilterDatabase" localSheetId="0" hidden="1">'원장 업무추진비'!$B$5:$G$15</definedName>
    <definedName name="_xlnm.Print_Area" localSheetId="3">'부서운영업무비(경영지원실)'!$A$1:$G$7</definedName>
    <definedName name="_xlnm.Print_Area" localSheetId="2">'부서운영업무비(연구기획전략실)'!$A$1:$G$6</definedName>
    <definedName name="_xlnm.Print_Area" localSheetId="1">'부원장 업무추진비'!$A$1:$G$6</definedName>
    <definedName name="_xlnm.Print_Area" localSheetId="0">'원장 업무추진비'!$A$1:$G$15</definedName>
  </definedNames>
  <calcPr calcId="191029"/>
  <fileRecoveryPr autoRecover="0"/>
</workbook>
</file>

<file path=xl/calcChain.xml><?xml version="1.0" encoding="utf-8"?>
<calcChain xmlns="http://schemas.openxmlformats.org/spreadsheetml/2006/main">
  <c r="A6" i="10" l="1"/>
  <c r="A5" i="10"/>
  <c r="D4" i="8" l="1"/>
  <c r="C4" i="8"/>
  <c r="A6" i="8"/>
  <c r="A7" i="8"/>
  <c r="A7" i="10" l="1"/>
  <c r="A8" i="10"/>
  <c r="A9" i="10"/>
  <c r="A10" i="10"/>
  <c r="A11" i="10"/>
  <c r="A13" i="10"/>
  <c r="A14" i="10"/>
  <c r="A15" i="10"/>
  <c r="A12" i="10"/>
  <c r="C4" i="9" l="1"/>
  <c r="C4" i="4"/>
  <c r="D4" i="9"/>
  <c r="A6" i="4" l="1"/>
  <c r="A5" i="4"/>
  <c r="A6" i="9" l="1"/>
  <c r="A5" i="9"/>
  <c r="D4" i="4" l="1"/>
  <c r="A5" i="8" l="1"/>
  <c r="D4" i="10" l="1"/>
  <c r="C4" i="10"/>
</calcChain>
</file>

<file path=xl/sharedStrings.xml><?xml version="1.0" encoding="utf-8"?>
<sst xmlns="http://schemas.openxmlformats.org/spreadsheetml/2006/main" count="107" uniqueCount="87">
  <si>
    <t>[단위:원]</t>
    <phoneticPr fontId="4" type="noConversion"/>
  </si>
  <si>
    <t>집행일자(시간 포함)</t>
    <phoneticPr fontId="4" type="noConversion"/>
  </si>
  <si>
    <t>집행장소</t>
    <phoneticPr fontId="3" type="noConversion"/>
  </si>
  <si>
    <t>집행목적</t>
    <phoneticPr fontId="3" type="noConversion"/>
  </si>
  <si>
    <t>집행금액</t>
    <phoneticPr fontId="4" type="noConversion"/>
  </si>
  <si>
    <t>집행대상(인원수)</t>
    <phoneticPr fontId="3" type="noConversion"/>
  </si>
  <si>
    <t>지출방법</t>
    <phoneticPr fontId="4" type="noConversion"/>
  </si>
  <si>
    <t>[단위:원]</t>
    <phoneticPr fontId="4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</si>
  <si>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</si>
  <si>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</si>
  <si>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</si>
  <si>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</si>
  <si>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</si>
  <si>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</si>
  <si>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제주연구원</t>
    <phoneticPr fontId="3" type="noConversion"/>
  </si>
  <si>
    <t>계</t>
    <phoneticPr fontId="3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</si>
  <si>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</si>
  <si>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</si>
  <si>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</si>
  <si>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</si>
  <si>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</si>
  <si>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</si>
  <si>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연번</t>
    <phoneticPr fontId="4" type="noConversion"/>
  </si>
  <si>
    <t>제주연구원</t>
    <phoneticPr fontId="3" type="noConversion"/>
  </si>
  <si>
    <t>집행일자(시간 포함)</t>
    <phoneticPr fontId="4" type="noConversion"/>
  </si>
  <si>
    <t>집행목적</t>
    <phoneticPr fontId="3" type="noConversion"/>
  </si>
  <si>
    <t>집행금액</t>
    <phoneticPr fontId="4" type="noConversion"/>
  </si>
  <si>
    <t>집행장소</t>
    <phoneticPr fontId="3" type="noConversion"/>
  </si>
  <si>
    <t>집행대상(인원수)</t>
    <phoneticPr fontId="3" type="noConversion"/>
  </si>
  <si>
    <t>지출방법</t>
    <phoneticPr fontId="4" type="noConversion"/>
  </si>
  <si>
    <t>계</t>
    <phoneticPr fontId="3" type="noConversion"/>
  </si>
  <si>
    <t>경영지원실</t>
    <phoneticPr fontId="3" type="noConversion"/>
  </si>
  <si>
    <t>연구기획전략실</t>
    <phoneticPr fontId="3" type="noConversion"/>
  </si>
  <si>
    <t>연번</t>
    <phoneticPr fontId="7" type="noConversion"/>
  </si>
  <si>
    <t>2026년 8월 업무추진비 집행내역(원장)</t>
  </si>
  <si>
    <t>2026년 8월 업무추진비 집행내역(부원장)</t>
  </si>
  <si>
    <t>2026년 8월 업무추진비 집행내역(부서운영)</t>
  </si>
  <si>
    <t>지역균형발전 현안 논의를 위한 간담회</t>
  </si>
  <si>
    <t>규규</t>
    <phoneticPr fontId="3" type="noConversion"/>
  </si>
  <si>
    <t>카드</t>
    <phoneticPr fontId="3" type="noConversion"/>
  </si>
  <si>
    <t>제주연구원 적극행정 제도 운영 관련 간담회</t>
  </si>
  <si>
    <t>향원복집</t>
    <phoneticPr fontId="20" type="noConversion"/>
  </si>
  <si>
    <t>카드</t>
    <phoneticPr fontId="20" type="noConversion"/>
  </si>
  <si>
    <t>농업 DX 및 농촌 실태 전수조사 관련 전문가 간담회</t>
  </si>
  <si>
    <t>풍천만가</t>
    <phoneticPr fontId="20" type="noConversion"/>
  </si>
  <si>
    <t>카드</t>
    <phoneticPr fontId="20" type="noConversion"/>
  </si>
  <si>
    <t>제주 경제정책 관련 논의를 위한 간담회</t>
  </si>
  <si>
    <t>어쇼일식, 래빗</t>
    <phoneticPr fontId="20" type="noConversion"/>
  </si>
  <si>
    <t>카드</t>
    <phoneticPr fontId="20" type="noConversion"/>
  </si>
  <si>
    <t>농가 경영안정 정책 논의를 위한 전문가 간담회</t>
  </si>
  <si>
    <t>제주흑우</t>
    <phoneticPr fontId="20" type="noConversion"/>
  </si>
  <si>
    <t>카드</t>
    <phoneticPr fontId="20" type="noConversion"/>
  </si>
  <si>
    <t>연구기획전략실 업무의 효율적 운영을 위한 간담회</t>
  </si>
  <si>
    <t>갑부보쌈</t>
    <phoneticPr fontId="3" type="noConversion"/>
  </si>
  <si>
    <t>전문연구위원 등 4명</t>
    <phoneticPr fontId="3" type="noConversion"/>
  </si>
  <si>
    <t>카드</t>
    <phoneticPr fontId="3" type="noConversion"/>
  </si>
  <si>
    <t>경영지원실 격무자 노고 격려를 위한 식사 제공</t>
  </si>
  <si>
    <t>만부정</t>
    <phoneticPr fontId="20" type="noConversion"/>
  </si>
  <si>
    <t>행정직 등 6명</t>
    <phoneticPr fontId="20" type="noConversion"/>
  </si>
  <si>
    <t>하반기 주요 업무 논의를 위한 간부진 간담회</t>
  </si>
  <si>
    <t>택이네 조개전골</t>
    <phoneticPr fontId="20" type="noConversion"/>
  </si>
  <si>
    <t>실장 등 8명</t>
    <phoneticPr fontId="20" type="noConversion"/>
  </si>
  <si>
    <t>신규 임용 전문연구위원 오찬 간담회</t>
  </si>
  <si>
    <t>남경어곰탕</t>
    <phoneticPr fontId="20" type="noConversion"/>
  </si>
  <si>
    <t>전문연구위원 등 5명</t>
    <phoneticPr fontId="20" type="noConversion"/>
  </si>
  <si>
    <t>2026년 한일해협권 연구보고회(총회) 출장 답례품 구입</t>
  </si>
  <si>
    <t>오설록</t>
    <phoneticPr fontId="20" type="noConversion"/>
  </si>
  <si>
    <t>제주지역 현안 관련 논의를 위한 전문가 간담회</t>
  </si>
  <si>
    <t>곰 해장국</t>
    <phoneticPr fontId="20" type="noConversion"/>
  </si>
  <si>
    <t>연구원 운영 발전 방안 모색을 위한 간담회</t>
  </si>
  <si>
    <t>만경</t>
    <phoneticPr fontId="20" type="noConversion"/>
  </si>
  <si>
    <t>경영지원실 소통 강화 간담회</t>
    <phoneticPr fontId="7" type="noConversion"/>
  </si>
  <si>
    <t>정실마당</t>
    <phoneticPr fontId="7" type="noConversion"/>
  </si>
  <si>
    <t>경영지원실 10명</t>
    <phoneticPr fontId="7" type="noConversion"/>
  </si>
  <si>
    <t>카드</t>
    <phoneticPr fontId="7" type="noConversion"/>
  </si>
  <si>
    <t>경영지원실장 신규임용에 따른 업무분장과 업무추진 방향 논의를 위한 간담회</t>
    <phoneticPr fontId="7" type="noConversion"/>
  </si>
  <si>
    <t>낭만오름</t>
    <phoneticPr fontId="7" type="noConversion"/>
  </si>
  <si>
    <t>2026년 전통시장 골목상권 토닥토닥 캠페인 운영 실적 논의를 위한 간담회</t>
    <phoneticPr fontId="7" type="noConversion"/>
  </si>
  <si>
    <t>봄봄</t>
    <phoneticPr fontId="7" type="noConversion"/>
  </si>
  <si>
    <t>경영지원실 11명</t>
    <phoneticPr fontId="7" type="noConversion"/>
  </si>
  <si>
    <t>2026년 하반기 신규 입사자 교육 대비 간담회</t>
    <phoneticPr fontId="7" type="noConversion"/>
  </si>
  <si>
    <t>산들네</t>
    <phoneticPr fontId="7" type="noConversion"/>
  </si>
  <si>
    <t>연구기획실장 등 10명</t>
    <phoneticPr fontId="7" type="noConversion"/>
  </si>
  <si>
    <t>감초식당</t>
    <phoneticPr fontId="7" type="noConversion"/>
  </si>
  <si>
    <t>보고서 발간 및 보도자료 배포 추진 대비 간담회</t>
    <phoneticPr fontId="7" type="noConversion"/>
  </si>
  <si>
    <t>전략과제 자문을 위한 전문가 간담회</t>
  </si>
  <si>
    <t>보리타작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</si>
</sst>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0;[Red]0"/>
    <numFmt numFmtId="178" formatCode="&quot;전&quot;&quot;문&quot;&quot;가&quot;\ &quot;등&quot;\ 0&quot;명&quot;"/>
  </numFmts>
  <fonts count="24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8"/>
      <name val="제주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바탕"/>
      <family val="1"/>
      <charset val="129"/>
    </font>
    <font>
      <sz val="12"/>
      <name val="바탕"/>
      <family val="1"/>
      <charset val="129"/>
    </font>
    <font>
      <sz val="8"/>
      <name val="맑은 고딕"/>
      <family val="3"/>
      <charset val="129"/>
    </font>
    <font>
      <b/>
      <sz val="13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바탕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제주고딕"/>
      <family val="3"/>
      <charset val="129"/>
    </font>
    <font>
      <b/>
      <sz val="13"/>
      <color theme="1"/>
      <name val="바탕"/>
      <family val="1"/>
      <charset val="129"/>
    </font>
    <font>
      <sz val="12"/>
      <color theme="1"/>
      <name val="바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바탕"/>
      <family val="1"/>
      <charset val="129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3" applyFont="1" applyFill="1" applyAlignment="1">
      <alignment vertical="center" shrinkToFit="1"/>
    </xf>
    <xf numFmtId="0" fontId="6" fillId="0" borderId="0" xfId="3" applyFont="1" applyAlignment="1">
      <alignment horizontal="center" vertical="center" shrinkToFit="1"/>
    </xf>
    <xf numFmtId="0" fontId="1" fillId="0" borderId="0" xfId="3" applyAlignment="1">
      <alignment vertical="center" shrinkToFit="1"/>
    </xf>
    <xf numFmtId="0" fontId="1" fillId="0" borderId="0" xfId="3" applyAlignment="1">
      <alignment horizontal="center" vertical="center" shrinkToFit="1"/>
    </xf>
    <xf numFmtId="0" fontId="1" fillId="0" borderId="0" xfId="3" applyAlignment="1">
      <alignment horizontal="right" vertical="center" shrinkToFit="1"/>
    </xf>
    <xf numFmtId="176" fontId="5" fillId="0" borderId="0" xfId="3" applyNumberFormat="1" applyFont="1" applyBorder="1" applyAlignment="1">
      <alignment vertical="center" shrinkToFit="1"/>
    </xf>
    <xf numFmtId="177" fontId="11" fillId="2" borderId="1" xfId="3" applyNumberFormat="1" applyFont="1" applyFill="1" applyBorder="1" applyAlignment="1">
      <alignment horizontal="center" vertical="center" shrinkToFit="1"/>
    </xf>
    <xf numFmtId="0" fontId="11" fillId="2" borderId="1" xfId="3" applyFont="1" applyFill="1" applyBorder="1" applyAlignment="1">
      <alignment horizontal="center" vertical="center" shrinkToFit="1"/>
    </xf>
    <xf numFmtId="176" fontId="11" fillId="2" borderId="1" xfId="3" applyNumberFormat="1" applyFont="1" applyFill="1" applyBorder="1" applyAlignment="1">
      <alignment horizontal="center" vertical="center" shrinkToFit="1"/>
    </xf>
    <xf numFmtId="0" fontId="12" fillId="0" borderId="1" xfId="3" applyFont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3" fontId="12" fillId="0" borderId="1" xfId="0" applyNumberFormat="1" applyFont="1" applyFill="1" applyBorder="1" applyAlignment="1">
      <alignment horizontal="center" vertical="center" shrinkToFit="1"/>
    </xf>
    <xf numFmtId="3" fontId="12" fillId="0" borderId="1" xfId="2" applyNumberFormat="1" applyFont="1" applyFill="1" applyBorder="1" applyAlignment="1">
      <alignment horizontal="center" vertical="center" shrinkToFit="1"/>
    </xf>
    <xf numFmtId="49" fontId="11" fillId="2" borderId="1" xfId="3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49" fontId="1" fillId="0" borderId="0" xfId="3" applyNumberFormat="1" applyAlignment="1">
      <alignment horizontal="center" vertical="center" shrinkToFit="1"/>
    </xf>
    <xf numFmtId="0" fontId="1" fillId="0" borderId="0" xfId="3" applyFont="1" applyAlignment="1">
      <alignment vertical="center" shrinkToFit="1"/>
    </xf>
    <xf numFmtId="0" fontId="1" fillId="0" borderId="0" xfId="3" applyFont="1" applyAlignment="1">
      <alignment horizontal="center" vertical="center" shrinkToFit="1"/>
    </xf>
    <xf numFmtId="49" fontId="1" fillId="0" borderId="0" xfId="3" applyNumberFormat="1" applyFont="1" applyAlignment="1">
      <alignment horizontal="center" vertical="center" shrinkToFit="1"/>
    </xf>
    <xf numFmtId="0" fontId="1" fillId="0" borderId="0" xfId="3" applyFont="1" applyAlignment="1">
      <alignment horizontal="right" vertical="center" shrinkToFit="1"/>
    </xf>
    <xf numFmtId="176" fontId="13" fillId="0" borderId="0" xfId="3" applyNumberFormat="1" applyFont="1" applyBorder="1" applyAlignment="1">
      <alignment vertical="center" shrinkToFit="1"/>
    </xf>
    <xf numFmtId="0" fontId="14" fillId="0" borderId="1" xfId="3" applyFont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3" fontId="14" fillId="0" borderId="1" xfId="2" applyNumberFormat="1" applyFont="1" applyFill="1" applyBorder="1" applyAlignment="1">
      <alignment horizontal="center" vertical="center" shrinkToFit="1"/>
    </xf>
    <xf numFmtId="3" fontId="14" fillId="0" borderId="1" xfId="0" applyNumberFormat="1" applyFont="1" applyFill="1" applyBorder="1" applyAlignment="1">
      <alignment horizontal="center" vertical="center" shrinkToFit="1"/>
    </xf>
    <xf numFmtId="177" fontId="11" fillId="2" borderId="1" xfId="1" applyNumberFormat="1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left" vertical="center" shrinkToFit="1"/>
    </xf>
    <xf numFmtId="177" fontId="18" fillId="2" borderId="1" xfId="3" applyNumberFormat="1" applyFont="1" applyFill="1" applyBorder="1" applyAlignment="1">
      <alignment horizontal="center" vertical="center" shrinkToFit="1"/>
    </xf>
    <xf numFmtId="49" fontId="18" fillId="2" borderId="1" xfId="3" applyNumberFormat="1" applyFont="1" applyFill="1" applyBorder="1" applyAlignment="1">
      <alignment horizontal="center" vertical="center" shrinkToFit="1"/>
    </xf>
    <xf numFmtId="0" fontId="18" fillId="2" borderId="1" xfId="3" applyFont="1" applyFill="1" applyBorder="1" applyAlignment="1">
      <alignment horizontal="center" vertical="center" shrinkToFit="1"/>
    </xf>
    <xf numFmtId="176" fontId="18" fillId="2" borderId="1" xfId="3" applyNumberFormat="1" applyFont="1" applyFill="1" applyBorder="1" applyAlignment="1">
      <alignment horizontal="center" vertical="center" shrinkToFit="1"/>
    </xf>
    <xf numFmtId="0" fontId="19" fillId="0" borderId="0" xfId="3" applyFont="1" applyAlignment="1">
      <alignment horizontal="center" vertical="center" shrinkToFit="1"/>
    </xf>
    <xf numFmtId="178" fontId="12" fillId="0" borderId="1" xfId="0" applyNumberFormat="1" applyFont="1" applyFill="1" applyBorder="1" applyAlignment="1">
      <alignment horizontal="center" vertical="center" shrinkToFit="1"/>
    </xf>
    <xf numFmtId="22" fontId="12" fillId="0" borderId="1" xfId="0" applyNumberFormat="1" applyFont="1" applyFill="1" applyBorder="1" applyAlignment="1">
      <alignment horizontal="center" vertical="center" shrinkToFit="1"/>
    </xf>
    <xf numFmtId="0" fontId="12" fillId="0" borderId="1" xfId="3" applyFont="1" applyFill="1" applyBorder="1" applyAlignment="1">
      <alignment horizontal="center" vertical="center" shrinkToFit="1"/>
    </xf>
    <xf numFmtId="49" fontId="12" fillId="0" borderId="0" xfId="3" applyNumberFormat="1" applyFont="1" applyAlignment="1">
      <alignment horizontal="center" vertical="center" shrinkToFit="1"/>
    </xf>
    <xf numFmtId="0" fontId="12" fillId="0" borderId="0" xfId="3" applyFont="1" applyAlignment="1">
      <alignment vertical="center" shrinkToFit="1"/>
    </xf>
    <xf numFmtId="0" fontId="12" fillId="0" borderId="0" xfId="3" applyFont="1" applyAlignment="1">
      <alignment horizontal="right" vertical="center" shrinkToFit="1"/>
    </xf>
    <xf numFmtId="0" fontId="12" fillId="0" borderId="0" xfId="3" applyFont="1" applyAlignment="1">
      <alignment horizontal="center" vertical="center" shrinkToFit="1"/>
    </xf>
    <xf numFmtId="0" fontId="21" fillId="0" borderId="1" xfId="3" applyFont="1" applyFill="1" applyBorder="1" applyAlignment="1">
      <alignment horizontal="center" vertical="center" shrinkToFit="1"/>
    </xf>
    <xf numFmtId="22" fontId="21" fillId="0" borderId="1" xfId="0" applyNumberFormat="1" applyFont="1" applyFill="1" applyBorder="1" applyAlignment="1">
      <alignment horizontal="center" vertical="center" shrinkToFit="1"/>
    </xf>
    <xf numFmtId="3" fontId="21" fillId="0" borderId="1" xfId="2" applyNumberFormat="1" applyFont="1" applyFill="1" applyBorder="1" applyAlignment="1">
      <alignment horizontal="center" vertical="center" shrinkToFit="1"/>
    </xf>
    <xf numFmtId="3" fontId="21" fillId="0" borderId="1" xfId="0" applyNumberFormat="1" applyFont="1" applyFill="1" applyBorder="1" applyAlignment="1">
      <alignment horizontal="center" vertical="center" shrinkToFit="1"/>
    </xf>
    <xf numFmtId="178" fontId="21" fillId="0" borderId="1" xfId="0" applyNumberFormat="1" applyFont="1" applyFill="1" applyBorder="1" applyAlignment="1">
      <alignment horizontal="center" vertical="center" shrinkToFit="1"/>
    </xf>
    <xf numFmtId="0" fontId="23" fillId="0" borderId="1" xfId="0" applyFont="1" applyBorder="1">
      <alignment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>
      <alignment vertical="center"/>
    </xf>
    <xf numFmtId="3" fontId="21" fillId="3" borderId="1" xfId="2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left" vertical="center" shrinkToFit="1"/>
    </xf>
    <xf numFmtId="0" fontId="23" fillId="0" borderId="1" xfId="0" applyFont="1" applyBorder="1" applyAlignment="1">
      <alignment horizontal="left" vertical="center"/>
    </xf>
    <xf numFmtId="14" fontId="2" fillId="0" borderId="0" xfId="3" applyNumberFormat="1" applyFont="1" applyBorder="1" applyAlignment="1">
      <alignment horizontal="center" vertical="center" shrinkToFit="1"/>
    </xf>
    <xf numFmtId="0" fontId="8" fillId="0" borderId="0" xfId="3" applyFont="1" applyBorder="1" applyAlignment="1">
      <alignment horizontal="center" vertical="center" shrinkToFit="1"/>
    </xf>
    <xf numFmtId="14" fontId="6" fillId="0" borderId="0" xfId="3" applyNumberFormat="1" applyFont="1" applyBorder="1" applyAlignment="1">
      <alignment horizontal="center" vertical="center" shrinkToFit="1"/>
    </xf>
    <xf numFmtId="14" fontId="15" fillId="0" borderId="0" xfId="3" applyNumberFormat="1" applyFont="1" applyBorder="1" applyAlignment="1">
      <alignment horizontal="center" vertical="center" shrinkToFit="1"/>
    </xf>
    <xf numFmtId="0" fontId="16" fillId="0" borderId="0" xfId="3" applyFont="1" applyBorder="1" applyAlignment="1">
      <alignment horizontal="center" vertical="center" shrinkToFit="1"/>
    </xf>
    <xf numFmtId="14" fontId="17" fillId="0" borderId="0" xfId="3" applyNumberFormat="1" applyFont="1" applyBorder="1" applyAlignment="1">
      <alignment horizontal="center" vertical="center" shrinkToFit="1"/>
    </xf>
  </cellXfs>
  <cellStyles count="4">
    <cellStyle name="경고문" xfId="1" builtinId="11"/>
    <cellStyle name="쉼표 [0]" xfId="2" builtinId="6"/>
    <cellStyle name="표준" xfId="0" builtinId="0"/>
    <cellStyle name="표준 2" xfId="3" xr:uid="{00000000-0005-0000-0000-000003000000}"/>
  </cellStyles>
  <dxfs count="0"/>
  <tableStyles count="0" defaultTableStyle="TableStyleMedium9" defaultPivotStyle="PivotStyleLight16"/>
  <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15"/>
  <sheetViews>
    <sheetView tabSelected="1" view="pageBreakPreview" zoomScale="85" zoomScaleNormal="100" zoomScaleSheetLayoutView="85" workbookViewId="0">
      <pane ySplit="3" topLeftCell="A4" activePane="bottomLeft" state="frozen"/>
      <selection activeCell="B5" sqref="B5:G17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18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52" t="s">
        <v>34</v>
      </c>
      <c r="B1" s="52"/>
      <c r="C1" s="52"/>
      <c r="D1" s="52"/>
      <c r="E1" s="52"/>
      <c r="F1" s="52"/>
      <c r="G1" s="52"/>
    </row>
    <row r="2" spans="1:7" s="2" customFormat="1" ht="35.1" customHeight="1">
      <c r="A2" s="53" t="s">
        <v>23</v>
      </c>
      <c r="B2" s="53"/>
      <c r="C2" s="54"/>
      <c r="D2" s="54"/>
      <c r="E2" s="54"/>
      <c r="F2" s="54"/>
      <c r="G2" s="6" t="s">
        <v>7</v>
      </c>
    </row>
    <row r="3" spans="1:7" s="2" customFormat="1" ht="35.1" customHeight="1">
      <c r="A3" s="27" t="s">
        <v>22</v>
      </c>
      <c r="B3" s="14" t="s">
        <v>16</v>
      </c>
      <c r="C3" s="8" t="s">
        <v>17</v>
      </c>
      <c r="D3" s="9" t="s">
        <v>18</v>
      </c>
      <c r="E3" s="9" t="s">
        <v>19</v>
      </c>
      <c r="F3" s="9" t="s">
        <v>20</v>
      </c>
      <c r="G3" s="9" t="s">
        <v>21</v>
      </c>
    </row>
    <row r="4" spans="1:7" ht="35.1" customHeight="1">
      <c r="A4" s="36"/>
      <c r="B4" s="15" t="s">
        <v>15</v>
      </c>
      <c r="C4" s="11" t="str">
        <f>"총"&amp;COUNTA(C5:C40)&amp;"건"</f>
        <v>총11건</v>
      </c>
      <c r="D4" s="13">
        <f>SUM(D5:D43)</f>
        <v>1882500</v>
      </c>
      <c r="E4" s="12"/>
      <c r="F4" s="12"/>
      <c r="G4" s="12"/>
    </row>
    <row r="5" spans="1:7" ht="35.1" customHeight="1">
      <c r="A5" s="41">
        <f>ROWS($A$5:A5)</f>
        <v>1</v>
      </c>
      <c r="B5" s="42">
        <v>46240.460416666669</v>
      </c>
      <c r="C5" s="48" t="s">
        <v>85</v>
      </c>
      <c r="D5" s="43">
        <v>51000</v>
      </c>
      <c r="E5" s="44" t="s">
        <v>86</v>
      </c>
      <c r="F5" s="45">
        <v>3</v>
      </c>
      <c r="G5" s="44" t="s">
        <v>42</v>
      </c>
    </row>
    <row r="6" spans="1:7" ht="35.1" customHeight="1">
      <c r="A6" s="41">
        <f>ROWS($A$5:A6)</f>
        <v>2</v>
      </c>
      <c r="B6" s="42">
        <v>46241.502083333333</v>
      </c>
      <c r="C6" s="47" t="s">
        <v>40</v>
      </c>
      <c r="D6" s="43">
        <v>80000</v>
      </c>
      <c r="E6" s="44" t="s">
        <v>41</v>
      </c>
      <c r="F6" s="45">
        <v>3</v>
      </c>
      <c r="G6" s="44" t="s">
        <v>42</v>
      </c>
    </row>
    <row r="7" spans="1:7" ht="35.1" customHeight="1">
      <c r="A7" s="41">
        <f>ROWS($A$5:A7)</f>
        <v>3</v>
      </c>
      <c r="B7" s="42">
        <v>46244.522222222222</v>
      </c>
      <c r="C7" s="48" t="s">
        <v>43</v>
      </c>
      <c r="D7" s="43">
        <v>128000</v>
      </c>
      <c r="E7" s="44" t="s">
        <v>44</v>
      </c>
      <c r="F7" s="45">
        <v>5</v>
      </c>
      <c r="G7" s="44" t="s">
        <v>45</v>
      </c>
    </row>
    <row r="8" spans="1:7" ht="35.1" customHeight="1">
      <c r="A8" s="41">
        <f>ROWS($A$5:A8)</f>
        <v>4</v>
      </c>
      <c r="B8" s="42">
        <v>46245.511111111111</v>
      </c>
      <c r="C8" s="48" t="s">
        <v>46</v>
      </c>
      <c r="D8" s="43">
        <v>310000</v>
      </c>
      <c r="E8" s="44" t="s">
        <v>47</v>
      </c>
      <c r="F8" s="45">
        <v>9</v>
      </c>
      <c r="G8" s="44" t="s">
        <v>48</v>
      </c>
    </row>
    <row r="9" spans="1:7" ht="35.1" customHeight="1">
      <c r="A9" s="41">
        <f>ROWS($A$5:A9)</f>
        <v>5</v>
      </c>
      <c r="B9" s="42">
        <v>46246.488888888889</v>
      </c>
      <c r="C9" s="48" t="s">
        <v>49</v>
      </c>
      <c r="D9" s="49">
        <v>99000</v>
      </c>
      <c r="E9" s="44" t="s">
        <v>50</v>
      </c>
      <c r="F9" s="45">
        <v>3</v>
      </c>
      <c r="G9" s="44" t="s">
        <v>51</v>
      </c>
    </row>
    <row r="10" spans="1:7" ht="35.1" customHeight="1">
      <c r="A10" s="41">
        <f>ROWS($A$5:A10)</f>
        <v>6</v>
      </c>
      <c r="B10" s="42">
        <v>46247.838194444441</v>
      </c>
      <c r="C10" s="47" t="s">
        <v>56</v>
      </c>
      <c r="D10" s="43">
        <v>163000</v>
      </c>
      <c r="E10" s="44" t="s">
        <v>57</v>
      </c>
      <c r="F10" s="45" t="s">
        <v>58</v>
      </c>
      <c r="G10" s="44" t="s">
        <v>42</v>
      </c>
    </row>
    <row r="11" spans="1:7" ht="35.1" customHeight="1">
      <c r="A11" s="41">
        <f>ROWS($A$5:A11)</f>
        <v>7</v>
      </c>
      <c r="B11" s="42">
        <v>46253.518055555556</v>
      </c>
      <c r="C11" s="47" t="s">
        <v>59</v>
      </c>
      <c r="D11" s="43">
        <v>224000</v>
      </c>
      <c r="E11" s="44" t="s">
        <v>60</v>
      </c>
      <c r="F11" s="45" t="s">
        <v>61</v>
      </c>
      <c r="G11" s="44" t="s">
        <v>42</v>
      </c>
    </row>
    <row r="12" spans="1:7" ht="35.1" customHeight="1">
      <c r="A12" s="41">
        <f>ROWS($A$5:A12)</f>
        <v>8</v>
      </c>
      <c r="B12" s="42">
        <v>46260.518055555556</v>
      </c>
      <c r="C12" s="47" t="s">
        <v>62</v>
      </c>
      <c r="D12" s="43">
        <v>125000</v>
      </c>
      <c r="E12" s="44" t="s">
        <v>63</v>
      </c>
      <c r="F12" s="45" t="s">
        <v>64</v>
      </c>
      <c r="G12" s="44" t="s">
        <v>42</v>
      </c>
    </row>
    <row r="13" spans="1:7" ht="35.1" customHeight="1">
      <c r="A13" s="41">
        <f>ROWS($A$5:A13)</f>
        <v>9</v>
      </c>
      <c r="B13" s="42">
        <v>46261.43472222222</v>
      </c>
      <c r="C13" s="48" t="s">
        <v>65</v>
      </c>
      <c r="D13" s="43">
        <v>324000</v>
      </c>
      <c r="E13" s="44" t="s">
        <v>66</v>
      </c>
      <c r="F13" s="45">
        <v>6</v>
      </c>
      <c r="G13" s="44" t="s">
        <v>42</v>
      </c>
    </row>
    <row r="14" spans="1:7" ht="35.1" customHeight="1">
      <c r="A14" s="41">
        <f>ROWS($A$5:A14)</f>
        <v>10</v>
      </c>
      <c r="B14" s="42">
        <v>46261.51666666667</v>
      </c>
      <c r="C14" s="48" t="s">
        <v>67</v>
      </c>
      <c r="D14" s="43">
        <v>160000</v>
      </c>
      <c r="E14" s="44" t="s">
        <v>68</v>
      </c>
      <c r="F14" s="45">
        <v>5</v>
      </c>
      <c r="G14" s="44" t="s">
        <v>42</v>
      </c>
    </row>
    <row r="15" spans="1:7" ht="35.1" customHeight="1">
      <c r="A15" s="41">
        <f>ROWS($A$5:A15)</f>
        <v>11</v>
      </c>
      <c r="B15" s="42">
        <v>46262.834027777775</v>
      </c>
      <c r="C15" s="47" t="s">
        <v>69</v>
      </c>
      <c r="D15" s="43">
        <v>218500</v>
      </c>
      <c r="E15" s="44" t="s">
        <v>70</v>
      </c>
      <c r="F15" s="45">
        <v>6</v>
      </c>
      <c r="G15" s="44" t="s">
        <v>42</v>
      </c>
    </row>
  </sheetData>
  <mergeCells count="3">
    <mergeCell ref="A1:G1"/>
    <mergeCell ref="A2:B2"/>
    <mergeCell ref="C2:F2"/>
  </mergeCells>
  <phoneticPr fontId="20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FF"/>
  </sheetPr>
  <dimension ref="A1:G16"/>
  <sheetViews>
    <sheetView view="pageBreakPreview" zoomScale="85" zoomScaleNormal="100" zoomScaleSheetLayoutView="85" workbookViewId="0">
      <pane ySplit="3" topLeftCell="A4" activePane="bottomLeft" state="frozen"/>
      <selection activeCell="C20" sqref="C20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18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52" t="s">
        <v>35</v>
      </c>
      <c r="B1" s="52"/>
      <c r="C1" s="52"/>
      <c r="D1" s="52"/>
      <c r="E1" s="52"/>
      <c r="F1" s="52"/>
      <c r="G1" s="52"/>
    </row>
    <row r="2" spans="1:7" s="2" customFormat="1" ht="35.1" customHeight="1">
      <c r="A2" s="53" t="s">
        <v>14</v>
      </c>
      <c r="B2" s="53"/>
      <c r="C2" s="54"/>
      <c r="D2" s="54"/>
      <c r="E2" s="54"/>
      <c r="F2" s="54"/>
      <c r="G2" s="6" t="s">
        <v>7</v>
      </c>
    </row>
    <row r="3" spans="1:7" s="2" customFormat="1" ht="35.1" customHeight="1">
      <c r="A3" s="27" t="s">
        <v>22</v>
      </c>
      <c r="B3" s="14" t="s">
        <v>24</v>
      </c>
      <c r="C3" s="8" t="s">
        <v>25</v>
      </c>
      <c r="D3" s="9" t="s">
        <v>26</v>
      </c>
      <c r="E3" s="9" t="s">
        <v>27</v>
      </c>
      <c r="F3" s="9" t="s">
        <v>28</v>
      </c>
      <c r="G3" s="9" t="s">
        <v>29</v>
      </c>
    </row>
    <row r="4" spans="1:7" ht="35.1" customHeight="1">
      <c r="A4" s="10"/>
      <c r="B4" s="15" t="s">
        <v>30</v>
      </c>
      <c r="C4" s="11" t="str">
        <f>"총"&amp;COUNTA(C5:C49)&amp;"건"</f>
        <v>총2건</v>
      </c>
      <c r="D4" s="13">
        <f>SUM(D5:D498)</f>
        <v>379000</v>
      </c>
      <c r="E4" s="12"/>
      <c r="F4" s="12"/>
      <c r="G4" s="12"/>
    </row>
    <row r="5" spans="1:7" ht="35.1" customHeight="1">
      <c r="A5" s="10">
        <f>ROWS($A$5:A5)</f>
        <v>1</v>
      </c>
      <c r="B5" s="35">
        <v>46238.857638888891</v>
      </c>
      <c r="C5" s="46" t="s">
        <v>37</v>
      </c>
      <c r="D5" s="13">
        <v>215000</v>
      </c>
      <c r="E5" s="35" t="s">
        <v>38</v>
      </c>
      <c r="F5" s="34">
        <v>5</v>
      </c>
      <c r="G5" s="35" t="s">
        <v>39</v>
      </c>
    </row>
    <row r="6" spans="1:7" ht="35.1" customHeight="1">
      <c r="A6" s="10">
        <f>ROWS($A$5:A6)</f>
        <v>2</v>
      </c>
      <c r="B6" s="35">
        <v>46247.831250000003</v>
      </c>
      <c r="C6" s="51" t="s">
        <v>52</v>
      </c>
      <c r="D6" s="13">
        <v>164000</v>
      </c>
      <c r="E6" s="10" t="s">
        <v>53</v>
      </c>
      <c r="F6" s="10" t="s">
        <v>54</v>
      </c>
      <c r="G6" s="10" t="s">
        <v>55</v>
      </c>
    </row>
    <row r="7" spans="1:7" ht="27.75" customHeight="1">
      <c r="B7" s="37"/>
      <c r="C7" s="38"/>
      <c r="D7" s="40"/>
      <c r="E7" s="39"/>
      <c r="F7" s="39"/>
      <c r="G7" s="40"/>
    </row>
    <row r="8" spans="1:7" ht="27.75" customHeight="1">
      <c r="B8" s="37"/>
      <c r="C8" s="38"/>
      <c r="D8" s="40"/>
      <c r="E8" s="39"/>
      <c r="F8" s="39"/>
      <c r="G8" s="40"/>
    </row>
    <row r="9" spans="1:7" ht="27.75" customHeight="1">
      <c r="B9" s="37"/>
      <c r="C9" s="38"/>
      <c r="D9" s="40"/>
      <c r="E9" s="39"/>
      <c r="F9" s="39"/>
      <c r="G9" s="40"/>
    </row>
    <row r="10" spans="1:7" ht="27.75" customHeight="1">
      <c r="B10" s="37"/>
      <c r="C10" s="38"/>
      <c r="D10" s="40"/>
      <c r="E10" s="39"/>
      <c r="F10" s="39"/>
      <c r="G10" s="40"/>
    </row>
    <row r="11" spans="1:7" ht="27.75" customHeight="1">
      <c r="B11" s="37"/>
      <c r="C11" s="38"/>
      <c r="D11" s="40"/>
      <c r="E11" s="39"/>
      <c r="F11" s="39"/>
      <c r="G11" s="40"/>
    </row>
    <row r="12" spans="1:7" ht="27.75" customHeight="1">
      <c r="B12" s="37"/>
      <c r="C12" s="38"/>
      <c r="D12" s="40"/>
      <c r="E12" s="39"/>
      <c r="F12" s="39"/>
      <c r="G12" s="40"/>
    </row>
    <row r="13" spans="1:7" ht="27.75" customHeight="1">
      <c r="B13" s="37"/>
      <c r="C13" s="38"/>
      <c r="D13" s="40"/>
      <c r="E13" s="39"/>
      <c r="F13" s="39"/>
      <c r="G13" s="40"/>
    </row>
    <row r="14" spans="1:7" ht="27.75" customHeight="1">
      <c r="B14" s="37"/>
      <c r="C14" s="38"/>
      <c r="D14" s="40"/>
      <c r="E14" s="39"/>
      <c r="F14" s="39"/>
      <c r="G14" s="40"/>
    </row>
    <row r="15" spans="1:7" ht="27.75" customHeight="1">
      <c r="B15" s="37"/>
      <c r="C15" s="38"/>
      <c r="D15" s="40"/>
      <c r="E15" s="39"/>
      <c r="F15" s="39"/>
      <c r="G15" s="40"/>
    </row>
    <row r="16" spans="1:7" ht="27.75" customHeight="1">
      <c r="B16" s="37"/>
      <c r="C16" s="38"/>
      <c r="D16" s="40"/>
      <c r="E16" s="39"/>
      <c r="F16" s="39"/>
      <c r="G16" s="40"/>
    </row>
  </sheetData>
  <mergeCells count="3">
    <mergeCell ref="A1:G1"/>
    <mergeCell ref="A2:B2"/>
    <mergeCell ref="C2:F2"/>
  </mergeCells>
  <phoneticPr fontId="3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18"/>
  <sheetViews>
    <sheetView view="pageBreakPreview" zoomScale="85" zoomScaleNormal="100" zoomScaleSheetLayoutView="85" workbookViewId="0">
      <pane ySplit="3" topLeftCell="A4" activePane="bottomLeft" state="frozen"/>
      <selection activeCell="C20" sqref="C20"/>
      <selection pane="bottomLeft" activeCell="A3" sqref="A3"/>
    </sheetView>
  </sheetViews>
  <sheetFormatPr defaultRowHeight="27.75" customHeight="1"/>
  <cols>
    <col min="1" max="1" width="5.375" style="4" customWidth="1"/>
    <col min="2" max="2" width="27.5" style="16" bestFit="1" customWidth="1"/>
    <col min="3" max="3" width="77.125" style="3" bestFit="1" customWidth="1"/>
    <col min="4" max="4" width="15.625" style="5" customWidth="1"/>
    <col min="5" max="5" width="21.5" style="5" bestFit="1" customWidth="1"/>
    <col min="6" max="6" width="22.75" style="5" customWidth="1"/>
    <col min="7" max="7" width="11.375" style="4" customWidth="1"/>
    <col min="8" max="16384" width="9" style="3"/>
  </cols>
  <sheetData>
    <row r="1" spans="1:7" s="1" customFormat="1" ht="35.1" customHeight="1">
      <c r="A1" s="55" t="s">
        <v>36</v>
      </c>
      <c r="B1" s="55"/>
      <c r="C1" s="55"/>
      <c r="D1" s="55"/>
      <c r="E1" s="55"/>
      <c r="F1" s="55"/>
      <c r="G1" s="55"/>
    </row>
    <row r="2" spans="1:7" s="2" customFormat="1" ht="35.1" customHeight="1">
      <c r="A2" s="56" t="s">
        <v>32</v>
      </c>
      <c r="B2" s="56"/>
      <c r="C2" s="57"/>
      <c r="D2" s="57"/>
      <c r="E2" s="57"/>
      <c r="F2" s="57"/>
      <c r="G2" s="21" t="s">
        <v>0</v>
      </c>
    </row>
    <row r="3" spans="1:7" s="33" customFormat="1" ht="35.1" customHeight="1">
      <c r="A3" s="29" t="s">
        <v>33</v>
      </c>
      <c r="B3" s="30" t="s">
        <v>1</v>
      </c>
      <c r="C3" s="31" t="s">
        <v>3</v>
      </c>
      <c r="D3" s="32" t="s">
        <v>4</v>
      </c>
      <c r="E3" s="32" t="s">
        <v>2</v>
      </c>
      <c r="F3" s="32" t="s">
        <v>5</v>
      </c>
      <c r="G3" s="32" t="s">
        <v>6</v>
      </c>
    </row>
    <row r="4" spans="1:7" ht="35.1" customHeight="1">
      <c r="A4" s="22"/>
      <c r="B4" s="23" t="s">
        <v>15</v>
      </c>
      <c r="C4" s="24" t="str">
        <f>"총"&amp;COUNTA(C5:C6)&amp;"건"</f>
        <v>총2건</v>
      </c>
      <c r="D4" s="25">
        <f>SUM(D5:D6)</f>
        <v>337000</v>
      </c>
      <c r="E4" s="26"/>
      <c r="F4" s="26"/>
      <c r="G4" s="26"/>
    </row>
    <row r="5" spans="1:7" ht="35.1" customHeight="1">
      <c r="A5" s="22">
        <f>ROWS($A$5:A5)</f>
        <v>1</v>
      </c>
      <c r="B5" s="42">
        <v>46258.511805555558</v>
      </c>
      <c r="C5" s="50" t="s">
        <v>80</v>
      </c>
      <c r="D5" s="25">
        <v>140000</v>
      </c>
      <c r="E5" s="26" t="s">
        <v>81</v>
      </c>
      <c r="F5" s="26" t="s">
        <v>82</v>
      </c>
      <c r="G5" s="26" t="s">
        <v>74</v>
      </c>
    </row>
    <row r="6" spans="1:7" ht="35.1" customHeight="1">
      <c r="A6" s="22">
        <f>ROWS($A$5:A6)</f>
        <v>2</v>
      </c>
      <c r="B6" s="42">
        <v>46262.500694444447</v>
      </c>
      <c r="C6" s="50" t="s">
        <v>84</v>
      </c>
      <c r="D6" s="25">
        <v>197000</v>
      </c>
      <c r="E6" s="26" t="s">
        <v>83</v>
      </c>
      <c r="F6" s="26" t="s">
        <v>82</v>
      </c>
      <c r="G6" s="26" t="s">
        <v>74</v>
      </c>
    </row>
    <row r="7" spans="1:7" ht="27.75" customHeight="1">
      <c r="B7" s="37"/>
      <c r="C7" s="38"/>
      <c r="D7" s="39"/>
      <c r="E7" s="39"/>
      <c r="F7" s="39"/>
      <c r="G7" s="40"/>
    </row>
    <row r="8" spans="1:7" ht="27.75" customHeight="1">
      <c r="B8" s="37"/>
      <c r="C8" s="38"/>
      <c r="D8" s="39"/>
      <c r="E8" s="39"/>
      <c r="F8" s="39"/>
      <c r="G8" s="40"/>
    </row>
    <row r="9" spans="1:7" ht="27.75" customHeight="1">
      <c r="B9" s="37"/>
      <c r="C9" s="38"/>
      <c r="D9" s="39"/>
      <c r="E9" s="39"/>
      <c r="F9" s="39"/>
      <c r="G9" s="40"/>
    </row>
    <row r="10" spans="1:7" ht="27.75" customHeight="1">
      <c r="B10" s="37"/>
      <c r="C10" s="38"/>
      <c r="D10" s="39"/>
      <c r="E10" s="39"/>
      <c r="F10" s="39"/>
      <c r="G10" s="40"/>
    </row>
    <row r="11" spans="1:7" ht="27.75" customHeight="1">
      <c r="B11" s="37"/>
      <c r="C11" s="38"/>
      <c r="D11" s="39"/>
      <c r="E11" s="39"/>
      <c r="F11" s="39"/>
      <c r="G11" s="40"/>
    </row>
    <row r="12" spans="1:7" ht="27.75" customHeight="1">
      <c r="B12" s="37"/>
      <c r="C12" s="38"/>
      <c r="D12" s="39"/>
      <c r="E12" s="39"/>
      <c r="F12" s="39"/>
      <c r="G12" s="40"/>
    </row>
    <row r="13" spans="1:7" ht="27.75" customHeight="1">
      <c r="B13" s="37"/>
      <c r="C13" s="38"/>
      <c r="D13" s="39"/>
      <c r="E13" s="39"/>
      <c r="F13" s="39"/>
      <c r="G13" s="40"/>
    </row>
    <row r="14" spans="1:7" ht="27.75" customHeight="1">
      <c r="B14" s="37"/>
      <c r="C14" s="38"/>
      <c r="D14" s="39"/>
      <c r="E14" s="39"/>
      <c r="F14" s="39"/>
      <c r="G14" s="40"/>
    </row>
    <row r="15" spans="1:7" ht="27.75" customHeight="1">
      <c r="B15" s="37"/>
      <c r="C15" s="38"/>
      <c r="D15" s="39"/>
      <c r="E15" s="39"/>
      <c r="F15" s="39"/>
      <c r="G15" s="40"/>
    </row>
    <row r="16" spans="1:7" ht="27.75" customHeight="1">
      <c r="B16" s="37"/>
      <c r="C16" s="38"/>
      <c r="D16" s="39"/>
      <c r="E16" s="39"/>
      <c r="F16" s="39"/>
      <c r="G16" s="40"/>
    </row>
    <row r="17" spans="2:7" ht="27.75" customHeight="1">
      <c r="B17" s="37"/>
      <c r="C17" s="38"/>
      <c r="D17" s="39"/>
      <c r="E17" s="39"/>
      <c r="F17" s="39"/>
      <c r="G17" s="40"/>
    </row>
    <row r="18" spans="2:7" ht="27.75" customHeight="1">
      <c r="B18" s="37"/>
      <c r="C18" s="38"/>
      <c r="D18" s="39"/>
      <c r="E18" s="39"/>
      <c r="F18" s="39"/>
      <c r="G18" s="40"/>
    </row>
  </sheetData>
  <mergeCells count="3">
    <mergeCell ref="A1:G1"/>
    <mergeCell ref="A2:B2"/>
    <mergeCell ref="C2:F2"/>
  </mergeCells>
  <phoneticPr fontId="7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G16"/>
  <sheetViews>
    <sheetView view="pageBreakPreview" zoomScale="85" zoomScaleNormal="100" zoomScaleSheetLayoutView="85" workbookViewId="0">
      <pane ySplit="3" topLeftCell="A4" activePane="bottomLeft" state="frozen"/>
      <selection activeCell="C20" sqref="C20"/>
      <selection pane="bottomLeft" activeCell="A3" sqref="A3"/>
    </sheetView>
  </sheetViews>
  <sheetFormatPr defaultRowHeight="27.75" customHeight="1"/>
  <cols>
    <col min="1" max="1" width="5.375" style="18" customWidth="1"/>
    <col min="2" max="2" width="27.5" style="19" bestFit="1" customWidth="1"/>
    <col min="3" max="3" width="77.125" style="17" bestFit="1" customWidth="1"/>
    <col min="4" max="4" width="15.625" style="20" customWidth="1"/>
    <col min="5" max="5" width="21.5" style="20" bestFit="1" customWidth="1"/>
    <col min="6" max="6" width="22.75" style="20" customWidth="1"/>
    <col min="7" max="7" width="11.375" style="18" customWidth="1"/>
    <col min="8" max="16384" width="9" style="17"/>
  </cols>
  <sheetData>
    <row r="1" spans="1:7" s="1" customFormat="1" ht="35.1" customHeight="1">
      <c r="A1" s="52" t="s">
        <v>36</v>
      </c>
      <c r="B1" s="52"/>
      <c r="C1" s="52"/>
      <c r="D1" s="52"/>
      <c r="E1" s="52"/>
      <c r="F1" s="52"/>
      <c r="G1" s="52"/>
    </row>
    <row r="2" spans="1:7" s="2" customFormat="1" ht="35.1" customHeight="1">
      <c r="A2" s="53" t="s">
        <v>31</v>
      </c>
      <c r="B2" s="53"/>
      <c r="C2" s="54"/>
      <c r="D2" s="54"/>
      <c r="E2" s="54"/>
      <c r="F2" s="54"/>
      <c r="G2" s="6" t="s">
        <v>7</v>
      </c>
    </row>
    <row r="3" spans="1:7" s="2" customFormat="1" ht="35.1" customHeight="1">
      <c r="A3" s="7" t="s">
        <v>33</v>
      </c>
      <c r="B3" s="14" t="s">
        <v>8</v>
      </c>
      <c r="C3" s="8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pans="1:7" ht="35.1" customHeight="1">
      <c r="A4" s="10"/>
      <c r="B4" s="15" t="s">
        <v>15</v>
      </c>
      <c r="C4" s="11" t="str">
        <f>"총"&amp;COUNTA(C5:C7)&amp;"건"</f>
        <v>총3건</v>
      </c>
      <c r="D4" s="13">
        <f>SUM(D5:D7)</f>
        <v>363500</v>
      </c>
      <c r="E4" s="12"/>
      <c r="F4" s="12"/>
      <c r="G4" s="12"/>
    </row>
    <row r="5" spans="1:7" ht="34.5" customHeight="1">
      <c r="A5" s="22">
        <f>ROWS($A$5:A5)</f>
        <v>1</v>
      </c>
      <c r="B5" s="42">
        <v>46247.509027777778</v>
      </c>
      <c r="C5" s="28" t="s">
        <v>71</v>
      </c>
      <c r="D5" s="26">
        <v>176000</v>
      </c>
      <c r="E5" s="23" t="s">
        <v>72</v>
      </c>
      <c r="F5" s="23" t="s">
        <v>73</v>
      </c>
      <c r="G5" s="23" t="s">
        <v>74</v>
      </c>
    </row>
    <row r="6" spans="1:7" ht="34.5" customHeight="1">
      <c r="A6" s="22">
        <f>ROWS($A$5:A6)</f>
        <v>2</v>
      </c>
      <c r="B6" s="42">
        <v>46248.502083333333</v>
      </c>
      <c r="C6" s="28" t="s">
        <v>75</v>
      </c>
      <c r="D6" s="26">
        <v>150000</v>
      </c>
      <c r="E6" s="23" t="s">
        <v>76</v>
      </c>
      <c r="F6" s="23" t="s">
        <v>73</v>
      </c>
      <c r="G6" s="23" t="s">
        <v>74</v>
      </c>
    </row>
    <row r="7" spans="1:7" ht="34.5" customHeight="1">
      <c r="A7" s="22">
        <f>ROWS($A$5:A7)</f>
        <v>3</v>
      </c>
      <c r="B7" s="42">
        <v>46260.5625</v>
      </c>
      <c r="C7" s="28" t="s">
        <v>77</v>
      </c>
      <c r="D7" s="26">
        <v>37500</v>
      </c>
      <c r="E7" s="23" t="s">
        <v>78</v>
      </c>
      <c r="F7" s="23" t="s">
        <v>79</v>
      </c>
      <c r="G7" s="23" t="s">
        <v>74</v>
      </c>
    </row>
    <row r="8" spans="1:7" ht="27.75" customHeight="1">
      <c r="B8" s="37"/>
      <c r="C8" s="38"/>
      <c r="D8" s="39"/>
      <c r="E8" s="39"/>
      <c r="F8" s="39"/>
      <c r="G8" s="40"/>
    </row>
    <row r="9" spans="1:7" ht="27.75" customHeight="1">
      <c r="B9" s="37"/>
      <c r="C9" s="38"/>
      <c r="D9" s="39"/>
      <c r="E9" s="39"/>
      <c r="F9" s="39"/>
      <c r="G9" s="40"/>
    </row>
    <row r="10" spans="1:7" ht="27.75" customHeight="1">
      <c r="B10" s="37"/>
      <c r="C10" s="38"/>
      <c r="D10" s="39"/>
      <c r="E10" s="39"/>
      <c r="F10" s="39"/>
      <c r="G10" s="40"/>
    </row>
    <row r="11" spans="1:7" ht="27.75" customHeight="1">
      <c r="B11" s="37"/>
      <c r="C11" s="38"/>
      <c r="D11" s="39"/>
      <c r="E11" s="39"/>
      <c r="F11" s="39"/>
      <c r="G11" s="40"/>
    </row>
    <row r="12" spans="1:7" ht="27.75" customHeight="1">
      <c r="B12" s="37"/>
      <c r="C12" s="38"/>
      <c r="D12" s="39"/>
      <c r="E12" s="39"/>
      <c r="F12" s="39"/>
      <c r="G12" s="40"/>
    </row>
    <row r="13" spans="1:7" ht="27.75" customHeight="1">
      <c r="B13" s="37"/>
      <c r="C13" s="38"/>
      <c r="D13" s="39"/>
      <c r="E13" s="39"/>
      <c r="F13" s="39"/>
      <c r="G13" s="40"/>
    </row>
    <row r="14" spans="1:7" ht="27.75" customHeight="1">
      <c r="B14" s="37"/>
      <c r="C14" s="38"/>
      <c r="D14" s="39"/>
      <c r="E14" s="39"/>
      <c r="F14" s="39"/>
      <c r="G14" s="40"/>
    </row>
    <row r="15" spans="1:7" ht="27.75" customHeight="1">
      <c r="B15" s="37"/>
      <c r="C15" s="38"/>
      <c r="D15" s="39"/>
      <c r="E15" s="39"/>
      <c r="F15" s="39"/>
      <c r="G15" s="40"/>
    </row>
    <row r="16" spans="1:7" ht="27.75" customHeight="1">
      <c r="B16" s="37"/>
      <c r="C16" s="38"/>
      <c r="D16" s="39"/>
      <c r="E16" s="39"/>
      <c r="F16" s="39"/>
      <c r="G16" s="40"/>
    </row>
  </sheetData>
  <mergeCells count="3">
    <mergeCell ref="A1:G1"/>
    <mergeCell ref="A2:B2"/>
    <mergeCell ref="C2:F2"/>
  </mergeCells>
  <phoneticPr fontId="7" type="noConversion"/>
  <printOptions horizontalCentered="1"/>
  <pageMargins left="0.15748031496062992" right="0.15748031496062992" top="0.59055118110236227" bottom="0.59055118110236227" header="0.39370078740157483" footer="0.39370078740157483"/>
  <pageSetup paperSize="9" scale="70" orientation="landscape" verticalDpi="4294967294" r:id="rId1"/>
  <headerFooter alignWithMargins="0"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원장 업무추진비</vt:lpstr>
      <vt:lpstr>부원장 업무추진비</vt:lpstr>
      <vt:lpstr>부서운영업무비(연구기획전략실)</vt:lpstr>
      <vt:lpstr>부서운영업무비(경영지원실)</vt:lpstr>
      <vt:lpstr>'부서운영업무비(경영지원실)'!Print_Area</vt:lpstr>
      <vt:lpstr>'부서운영업무비(연구기획전략실)'!Print_Area</vt:lpstr>
      <vt:lpstr>'부원장 업무추진비'!Print_Area</vt:lpstr>
      <vt:lpstr>'원장 업무추진비'!Print_Area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lastPrinted>2025-04-30T05:33:51Z</cp:lastPrinted>
  <dcterms:created xsi:type="dcterms:W3CDTF">2015-02-10T12:08:06Z</dcterms:created>
  <dcterms:modified xsi:type="dcterms:W3CDTF">2026-09-03T00:20:21Z</dcterms:modified>
</cp:coreProperties>
</file>