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6 업무추진비\"/>
    </mc:Choice>
  </mc:AlternateContent>
  <xr:revisionPtr revIDLastSave="0" documentId="13_ncr:1_{33BC96B9-C775-4C92-8054-8053DB317A59}" xr6:coauthVersionLast="36" xr6:coauthVersionMax="36" xr10:uidLastSave="{00000000-0000-0000-0000-000000000000}"/>
  <bookViews>
    <workbookView xWindow="0" yWindow="0" windowWidth="18825" windowHeight="9300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9" r:id="rId3"/>
    <sheet name="부서운영업무비(경영지원실)" sheetId="8" r:id="rId4"/>
  </sheets>
  <definedNames>
    <definedName name="_xlnm._FilterDatabase" localSheetId="3" hidden="1">'부서운영업무비(경영지원실)'!$A$3:$G$6</definedName>
    <definedName name="_xlnm._FilterDatabase" localSheetId="2" hidden="1">'부서운영업무비(연구기획전략실)'!$A$3:$G$4</definedName>
    <definedName name="_xlnm._FilterDatabase" localSheetId="1" hidden="1">'부원장 업무추진비'!#REF!</definedName>
    <definedName name="_xlnm._FilterDatabase" localSheetId="0" hidden="1">'원장 업무추진비'!$B$5:$G$11</definedName>
    <definedName name="_xlnm.Print_Area" localSheetId="3">'부서운영업무비(경영지원실)'!$A$1:$G$6</definedName>
    <definedName name="_xlnm.Print_Area" localSheetId="2">'부서운영업무비(연구기획전략실)'!$A$1:$G$6</definedName>
    <definedName name="_xlnm.Print_Area" localSheetId="1">'부원장 업무추진비'!$A$1:$G$5</definedName>
    <definedName name="_xlnm.Print_Area" localSheetId="0">'원장 업무추진비'!$A$1:$G$11</definedName>
  </definedNames>
  <calcPr calcId="191029"/>
  <fileRecoveryPr autoRecover="0"/>
</workbook>
</file>

<file path=xl/calcChain.xml><?xml version="1.0" encoding="utf-8"?>
<calcChain xmlns="http://schemas.openxmlformats.org/spreadsheetml/2006/main">
  <c r="A5" i="10" l="1"/>
  <c r="A6" i="10"/>
  <c r="A7" i="10"/>
  <c r="A8" i="10"/>
  <c r="A9" i="10"/>
  <c r="A10" i="10"/>
  <c r="A11" i="10"/>
  <c r="A5" i="8" l="1"/>
  <c r="A5" i="9"/>
  <c r="D4" i="8"/>
  <c r="C4" i="8"/>
  <c r="C4" i="9"/>
  <c r="C4" i="4" l="1"/>
  <c r="D4" i="4" l="1"/>
  <c r="A5" i="4"/>
  <c r="D4" i="10" l="1"/>
  <c r="C4" i="10"/>
  <c r="D4" i="9"/>
</calcChain>
</file>

<file path=xl/sharedStrings.xml><?xml version="1.0" encoding="utf-8"?>
<sst xmlns="http://schemas.openxmlformats.org/spreadsheetml/2006/main" count="91" uniqueCount="73">
  <si>
    <t>[단위:원]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</si>
  <si>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</si>
  <si>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</si>
  <si>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</si>
  <si>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</si>
  <si>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</si>
  <si>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</si>
  <si>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</si>
  <si>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</si>
  <si>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</si>
  <si>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</si>
  <si>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</si>
  <si>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</si>
  <si>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</si>
  <si>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</si>
  <si>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</si>
  <si>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</si>
  <si>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</si>
  <si>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</si>
  <si>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</si>
  <si>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</si>
  <si>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</si>
  <si>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</si>
  <si>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</si>
  <si>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</si>
  <si>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</si>
  <si>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</si>
  <si>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</si>
  <si>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</si>
  <si>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</si>
  <si>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</si>
  <si>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경영지원실</t>
    <phoneticPr fontId="3" type="noConversion"/>
  </si>
  <si>
    <t>연구기획전략실</t>
    <phoneticPr fontId="3" type="noConversion"/>
  </si>
  <si>
    <t>연번</t>
    <phoneticPr fontId="7" type="noConversion"/>
  </si>
  <si>
    <t>축하화분 구입에 따른 대금 지급</t>
  </si>
  <si>
    <t>꽃사랑</t>
    <phoneticPr fontId="20" type="noConversion"/>
  </si>
  <si>
    <t>외부인사 1명</t>
    <phoneticPr fontId="20" type="noConversion"/>
  </si>
  <si>
    <t>계좌이체</t>
    <phoneticPr fontId="20" type="noConversion"/>
  </si>
  <si>
    <t>2026년 6월 업무추진비 집행내역(원장)</t>
  </si>
  <si>
    <t>2026년 6월 업무추진비 집행내역(부원장)</t>
  </si>
  <si>
    <t>2026년 6월 업무추진비 집행내역(부서운영)</t>
  </si>
  <si>
    <t>근조화환 구입에 따른 대금 지급</t>
    <phoneticPr fontId="20" type="noConversion"/>
  </si>
  <si>
    <t>현충일 추념식</t>
    <phoneticPr fontId="20" type="noConversion"/>
  </si>
  <si>
    <t>제주연구원 개원 30주년 기념사업 관련 논의를 위한 간담회</t>
  </si>
  <si>
    <t>제호</t>
    <phoneticPr fontId="20" type="noConversion"/>
  </si>
  <si>
    <t>카드</t>
    <phoneticPr fontId="20" type="noConversion"/>
  </si>
  <si>
    <t>미래대응전략실 업무의 효율적 운영을 위한 간담회</t>
  </si>
  <si>
    <t>덕성원</t>
    <phoneticPr fontId="20" type="noConversion"/>
  </si>
  <si>
    <t>부연구위원 등 8명</t>
    <phoneticPr fontId="20" type="noConversion"/>
  </si>
  <si>
    <t>카드</t>
    <phoneticPr fontId="20" type="noConversion"/>
  </si>
  <si>
    <t>지역현안 정책발굴을 위한 전문가 간담회</t>
  </si>
  <si>
    <t>만부정</t>
    <phoneticPr fontId="20" type="noConversion"/>
  </si>
  <si>
    <t>연구기획전략실 업무의 효율적 운영을 위한 간담회 다과 구입</t>
  </si>
  <si>
    <t>팩토리소란</t>
    <phoneticPr fontId="20" type="noConversion"/>
  </si>
  <si>
    <t>실장 등 12명</t>
    <phoneticPr fontId="20" type="noConversion"/>
  </si>
  <si>
    <t>카드</t>
    <phoneticPr fontId="20" type="noConversion"/>
  </si>
  <si>
    <t>제주연구원 청사 공간확대 리모델링 설계 자문을 위한 간담회</t>
  </si>
  <si>
    <t>남경어곰탕</t>
    <phoneticPr fontId="20" type="noConversion"/>
  </si>
  <si>
    <t>카드</t>
    <phoneticPr fontId="20" type="noConversion"/>
  </si>
  <si>
    <t>-</t>
    <phoneticPr fontId="20" type="noConversion"/>
  </si>
  <si>
    <t>상반기 정책과제 최종보고회 추진 대비 간담회</t>
    <phoneticPr fontId="7" type="noConversion"/>
  </si>
  <si>
    <t>죽성고을</t>
    <phoneticPr fontId="7" type="noConversion"/>
  </si>
  <si>
    <t>카드</t>
    <phoneticPr fontId="7" type="noConversion"/>
  </si>
  <si>
    <t>하반기 정책과제 연구설계심의 추진 대비 간담회</t>
    <phoneticPr fontId="7" type="noConversion"/>
  </si>
  <si>
    <t>피치랑</t>
    <phoneticPr fontId="7" type="noConversion"/>
  </si>
  <si>
    <t>2026년 전통시장 골목상권 캠페인 운영 실적 논의를 위한 간담회</t>
    <phoneticPr fontId="7" type="noConversion"/>
  </si>
  <si>
    <t>봄봄제주도남시장점</t>
    <phoneticPr fontId="7" type="noConversion"/>
  </si>
  <si>
    <t>경영지원실 9명</t>
    <phoneticPr fontId="7" type="noConversion"/>
  </si>
  <si>
    <t>경영지원실 인수인계 점검 및 부서 소통 간담회</t>
    <phoneticPr fontId="7" type="noConversion"/>
  </si>
  <si>
    <t>도진식당</t>
    <phoneticPr fontId="7" type="noConversion"/>
  </si>
  <si>
    <t>실장 등 10명</t>
    <phoneticPr fontId="7" type="noConversion"/>
  </si>
  <si>
    <t>실장 등 8명</t>
    <phoneticPr fontId="7" type="noConversion"/>
  </si>
  <si>
    <t>경영지원실 10명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</si>
</sst>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2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22" fontId="12" fillId="0" borderId="1" xfId="0" applyNumberFormat="1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14" fontId="12" fillId="0" borderId="1" xfId="0" applyNumberFormat="1" applyFont="1" applyFill="1" applyBorder="1" applyAlignment="1">
      <alignment horizontal="center" vertical="center" shrinkToFit="1"/>
    </xf>
    <xf numFmtId="49" fontId="12" fillId="0" borderId="0" xfId="3" applyNumberFormat="1" applyFont="1" applyAlignment="1">
      <alignment horizontal="center" vertical="center" shrinkToFit="1"/>
    </xf>
    <xf numFmtId="0" fontId="12" fillId="0" borderId="0" xfId="3" applyFont="1" applyAlignment="1">
      <alignment vertical="center" shrinkToFit="1"/>
    </xf>
    <xf numFmtId="0" fontId="12" fillId="0" borderId="0" xfId="3" applyFont="1" applyAlignment="1">
      <alignment horizontal="right" vertical="center" shrinkToFit="1"/>
    </xf>
    <xf numFmtId="0" fontId="12" fillId="0" borderId="0" xfId="3" applyFont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1"/>
  <sheetViews>
    <sheetView tabSelected="1" view="pageBreakPreview" zoomScale="85" zoomScaleNormal="100" zoomScaleSheetLayoutView="85" workbookViewId="0">
      <pane ySplit="3" topLeftCell="A4" activePane="bottomLeft" state="frozen"/>
      <selection activeCell="B5" sqref="B5:G17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38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23</v>
      </c>
      <c r="B2" s="49"/>
      <c r="C2" s="50"/>
      <c r="D2" s="50"/>
      <c r="E2" s="50"/>
      <c r="F2" s="50"/>
      <c r="G2" s="6" t="s">
        <v>7</v>
      </c>
    </row>
    <row r="3" spans="1:7" s="2" customFormat="1" ht="35.1" customHeight="1">
      <c r="A3" s="27" t="s">
        <v>22</v>
      </c>
      <c r="B3" s="14" t="s">
        <v>16</v>
      </c>
      <c r="C3" s="8" t="s">
        <v>17</v>
      </c>
      <c r="D3" s="9" t="s">
        <v>18</v>
      </c>
      <c r="E3" s="9" t="s">
        <v>19</v>
      </c>
      <c r="F3" s="9" t="s">
        <v>20</v>
      </c>
      <c r="G3" s="9" t="s">
        <v>21</v>
      </c>
    </row>
    <row r="4" spans="1:7" ht="35.1" customHeight="1">
      <c r="A4" s="38"/>
      <c r="B4" s="15" t="s">
        <v>15</v>
      </c>
      <c r="C4" s="11" t="str">
        <f>"총"&amp;COUNTA(C5:C36)&amp;"건"</f>
        <v>총7건</v>
      </c>
      <c r="D4" s="13">
        <f>SUM(D5:D39)</f>
        <v>1366000</v>
      </c>
      <c r="E4" s="12"/>
      <c r="F4" s="12"/>
      <c r="G4" s="12"/>
    </row>
    <row r="5" spans="1:7" ht="35.1" customHeight="1">
      <c r="A5" s="38">
        <f>ROWS($A$5:A5)</f>
        <v>1</v>
      </c>
      <c r="B5" s="40">
        <v>46178</v>
      </c>
      <c r="C5" s="39" t="s">
        <v>41</v>
      </c>
      <c r="D5" s="13">
        <v>100000</v>
      </c>
      <c r="E5" s="12" t="s">
        <v>35</v>
      </c>
      <c r="F5" s="36" t="s">
        <v>42</v>
      </c>
      <c r="G5" s="12" t="s">
        <v>37</v>
      </c>
    </row>
    <row r="6" spans="1:7" ht="35.1" customHeight="1">
      <c r="A6" s="38">
        <f>ROWS($A$5:A6)</f>
        <v>2</v>
      </c>
      <c r="B6" s="37">
        <v>46183.894444444442</v>
      </c>
      <c r="C6" s="45" t="s">
        <v>43</v>
      </c>
      <c r="D6" s="13">
        <v>412000</v>
      </c>
      <c r="E6" s="12" t="s">
        <v>44</v>
      </c>
      <c r="F6" s="36">
        <v>9</v>
      </c>
      <c r="G6" s="12" t="s">
        <v>45</v>
      </c>
    </row>
    <row r="7" spans="1:7" ht="35.1" customHeight="1">
      <c r="A7" s="38">
        <f>ROWS($A$5:A7)</f>
        <v>3</v>
      </c>
      <c r="B7" s="40">
        <v>46188</v>
      </c>
      <c r="C7" s="46" t="s">
        <v>34</v>
      </c>
      <c r="D7" s="13">
        <v>100000</v>
      </c>
      <c r="E7" s="12" t="s">
        <v>35</v>
      </c>
      <c r="F7" s="36" t="s">
        <v>36</v>
      </c>
      <c r="G7" s="12" t="s">
        <v>37</v>
      </c>
    </row>
    <row r="8" spans="1:7" ht="35.1" customHeight="1">
      <c r="A8" s="38">
        <f>ROWS($A$5:A8)</f>
        <v>4</v>
      </c>
      <c r="B8" s="37">
        <v>46189.84097222222</v>
      </c>
      <c r="C8" s="45" t="s">
        <v>46</v>
      </c>
      <c r="D8" s="13">
        <v>320000</v>
      </c>
      <c r="E8" s="12" t="s">
        <v>47</v>
      </c>
      <c r="F8" s="36" t="s">
        <v>48</v>
      </c>
      <c r="G8" s="12" t="s">
        <v>49</v>
      </c>
    </row>
    <row r="9" spans="1:7" ht="35.1" customHeight="1">
      <c r="A9" s="38">
        <f>ROWS($A$5:A9)</f>
        <v>5</v>
      </c>
      <c r="B9" s="37">
        <v>46196.815972222219</v>
      </c>
      <c r="C9" s="45" t="s">
        <v>50</v>
      </c>
      <c r="D9" s="13">
        <v>270000</v>
      </c>
      <c r="E9" s="12" t="s">
        <v>51</v>
      </c>
      <c r="F9" s="36">
        <v>6</v>
      </c>
      <c r="G9" s="12" t="s">
        <v>45</v>
      </c>
    </row>
    <row r="10" spans="1:7" ht="35.1" customHeight="1">
      <c r="A10" s="38">
        <f>ROWS($A$5:A10)</f>
        <v>6</v>
      </c>
      <c r="B10" s="37">
        <v>46197.515277777777</v>
      </c>
      <c r="C10" s="45" t="s">
        <v>52</v>
      </c>
      <c r="D10" s="13">
        <v>114000</v>
      </c>
      <c r="E10" s="12" t="s">
        <v>53</v>
      </c>
      <c r="F10" s="36" t="s">
        <v>54</v>
      </c>
      <c r="G10" s="12" t="s">
        <v>55</v>
      </c>
    </row>
    <row r="11" spans="1:7" ht="35.1" customHeight="1">
      <c r="A11" s="38">
        <f>ROWS($A$5:A11)</f>
        <v>7</v>
      </c>
      <c r="B11" s="37">
        <v>46199.718055555553</v>
      </c>
      <c r="C11" s="45" t="s">
        <v>56</v>
      </c>
      <c r="D11" s="13">
        <v>50000</v>
      </c>
      <c r="E11" s="12" t="s">
        <v>57</v>
      </c>
      <c r="F11" s="36">
        <v>2</v>
      </c>
      <c r="G11" s="12" t="s">
        <v>58</v>
      </c>
    </row>
  </sheetData>
  <sortState ref="A6:G11">
    <sortCondition ref="B4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17"/>
  <sheetViews>
    <sheetView view="pageBreakPreview" zoomScale="85" zoomScaleNormal="100" zoomScaleSheetLayoutView="85" workbookViewId="0">
      <pane ySplit="3" topLeftCell="A4" activePane="bottomLeft" state="frozen"/>
      <selection activeCell="B5" sqref="B5:G17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39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14</v>
      </c>
      <c r="B2" s="49"/>
      <c r="C2" s="50"/>
      <c r="D2" s="50"/>
      <c r="E2" s="50"/>
      <c r="F2" s="50"/>
      <c r="G2" s="6" t="s">
        <v>7</v>
      </c>
    </row>
    <row r="3" spans="1:7" s="2" customFormat="1" ht="35.1" customHeight="1">
      <c r="A3" s="27" t="s">
        <v>22</v>
      </c>
      <c r="B3" s="14" t="s">
        <v>24</v>
      </c>
      <c r="C3" s="8" t="s">
        <v>25</v>
      </c>
      <c r="D3" s="9" t="s">
        <v>26</v>
      </c>
      <c r="E3" s="9" t="s">
        <v>27</v>
      </c>
      <c r="F3" s="9" t="s">
        <v>28</v>
      </c>
      <c r="G3" s="9" t="s">
        <v>29</v>
      </c>
    </row>
    <row r="4" spans="1:7" ht="35.1" customHeight="1">
      <c r="A4" s="10"/>
      <c r="B4" s="15" t="s">
        <v>30</v>
      </c>
      <c r="C4" s="11" t="str">
        <f>"총"&amp;COUNTA(C6:C50)&amp;"건"</f>
        <v>총0건</v>
      </c>
      <c r="D4" s="13">
        <f>SUM(D5:D499)</f>
        <v>0</v>
      </c>
      <c r="E4" s="12"/>
      <c r="F4" s="12"/>
      <c r="G4" s="12"/>
    </row>
    <row r="5" spans="1:7" ht="35.1" customHeight="1">
      <c r="A5" s="10">
        <f>ROWS($A$5:A5)</f>
        <v>1</v>
      </c>
      <c r="B5" s="37" t="s">
        <v>59</v>
      </c>
      <c r="C5" s="37" t="s">
        <v>59</v>
      </c>
      <c r="D5" s="37" t="s">
        <v>59</v>
      </c>
      <c r="E5" s="37" t="s">
        <v>59</v>
      </c>
      <c r="F5" s="37" t="s">
        <v>59</v>
      </c>
      <c r="G5" s="37" t="s">
        <v>59</v>
      </c>
    </row>
    <row r="6" spans="1:7" ht="27.75" customHeight="1">
      <c r="B6" s="41"/>
      <c r="C6" s="42"/>
      <c r="D6" s="44"/>
      <c r="E6" s="43"/>
      <c r="F6" s="43"/>
      <c r="G6" s="44"/>
    </row>
    <row r="7" spans="1:7" ht="27.75" customHeight="1">
      <c r="B7" s="41"/>
      <c r="C7" s="42"/>
      <c r="D7" s="44"/>
      <c r="E7" s="43"/>
      <c r="F7" s="43"/>
      <c r="G7" s="44"/>
    </row>
    <row r="8" spans="1:7" ht="27.75" customHeight="1">
      <c r="B8" s="41"/>
      <c r="C8" s="42"/>
      <c r="D8" s="44"/>
      <c r="E8" s="43"/>
      <c r="F8" s="43"/>
      <c r="G8" s="44"/>
    </row>
    <row r="9" spans="1:7" ht="27.75" customHeight="1">
      <c r="B9" s="41"/>
      <c r="C9" s="42"/>
      <c r="D9" s="44"/>
      <c r="E9" s="43"/>
      <c r="F9" s="43"/>
      <c r="G9" s="44"/>
    </row>
    <row r="10" spans="1:7" ht="27.75" customHeight="1">
      <c r="B10" s="41"/>
      <c r="C10" s="42"/>
      <c r="D10" s="44"/>
      <c r="E10" s="43"/>
      <c r="F10" s="43"/>
      <c r="G10" s="44"/>
    </row>
    <row r="11" spans="1:7" ht="27.75" customHeight="1">
      <c r="B11" s="41"/>
      <c r="C11" s="42"/>
      <c r="D11" s="44"/>
      <c r="E11" s="43"/>
      <c r="F11" s="43"/>
      <c r="G11" s="44"/>
    </row>
    <row r="12" spans="1:7" ht="27.75" customHeight="1">
      <c r="B12" s="41"/>
      <c r="C12" s="42"/>
      <c r="D12" s="44"/>
      <c r="E12" s="43"/>
      <c r="F12" s="43"/>
      <c r="G12" s="44"/>
    </row>
    <row r="13" spans="1:7" ht="27.75" customHeight="1">
      <c r="B13" s="41"/>
      <c r="C13" s="42"/>
      <c r="D13" s="44"/>
      <c r="E13" s="43"/>
      <c r="F13" s="43"/>
      <c r="G13" s="44"/>
    </row>
    <row r="14" spans="1:7" ht="27.75" customHeight="1">
      <c r="B14" s="41"/>
      <c r="C14" s="42"/>
      <c r="D14" s="44"/>
      <c r="E14" s="43"/>
      <c r="F14" s="43"/>
      <c r="G14" s="44"/>
    </row>
    <row r="15" spans="1:7" ht="27.75" customHeight="1">
      <c r="B15" s="41"/>
      <c r="C15" s="42"/>
      <c r="D15" s="44"/>
      <c r="E15" s="43"/>
      <c r="F15" s="43"/>
      <c r="G15" s="44"/>
    </row>
    <row r="16" spans="1:7" ht="27.75" customHeight="1">
      <c r="B16" s="41"/>
      <c r="C16" s="42"/>
      <c r="D16" s="44"/>
      <c r="E16" s="43"/>
      <c r="F16" s="43"/>
      <c r="G16" s="44"/>
    </row>
    <row r="17" spans="2:7" ht="27.75" customHeight="1">
      <c r="B17" s="41"/>
      <c r="C17" s="42"/>
      <c r="D17" s="44"/>
      <c r="E17" s="43"/>
      <c r="F17" s="43"/>
      <c r="G17" s="44"/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18"/>
  <sheetViews>
    <sheetView view="pageBreakPreview" zoomScale="85" zoomScaleNormal="100" zoomScaleSheetLayoutView="85" workbookViewId="0">
      <pane ySplit="3" topLeftCell="A4" activePane="bottomLeft" state="frozen"/>
      <selection activeCell="B5" sqref="B5:G17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1" t="s">
        <v>40</v>
      </c>
      <c r="B1" s="51"/>
      <c r="C1" s="51"/>
      <c r="D1" s="51"/>
      <c r="E1" s="51"/>
      <c r="F1" s="51"/>
      <c r="G1" s="51"/>
    </row>
    <row r="2" spans="1:7" s="2" customFormat="1" ht="35.1" customHeight="1">
      <c r="A2" s="52" t="s">
        <v>32</v>
      </c>
      <c r="B2" s="52"/>
      <c r="C2" s="53"/>
      <c r="D2" s="53"/>
      <c r="E2" s="53"/>
      <c r="F2" s="53"/>
      <c r="G2" s="21" t="s">
        <v>0</v>
      </c>
    </row>
    <row r="3" spans="1:7" s="33" customFormat="1" ht="35.1" customHeight="1">
      <c r="A3" s="29" t="s">
        <v>33</v>
      </c>
      <c r="B3" s="30" t="s">
        <v>1</v>
      </c>
      <c r="C3" s="31" t="s">
        <v>3</v>
      </c>
      <c r="D3" s="32" t="s">
        <v>4</v>
      </c>
      <c r="E3" s="32" t="s">
        <v>2</v>
      </c>
      <c r="F3" s="32" t="s">
        <v>5</v>
      </c>
      <c r="G3" s="32" t="s">
        <v>6</v>
      </c>
    </row>
    <row r="4" spans="1:7" ht="35.1" customHeight="1">
      <c r="A4" s="22"/>
      <c r="B4" s="23" t="s">
        <v>15</v>
      </c>
      <c r="C4" s="24" t="str">
        <f>"총"&amp;COUNTA(C5:C5)&amp;"건"</f>
        <v>총1건</v>
      </c>
      <c r="D4" s="25">
        <f>SUM(D5:D7)</f>
        <v>211800</v>
      </c>
      <c r="E4" s="26"/>
      <c r="F4" s="26"/>
      <c r="G4" s="26"/>
    </row>
    <row r="5" spans="1:7" ht="35.1" customHeight="1">
      <c r="A5" s="22">
        <f>ROWS($A$5:A5)</f>
        <v>1</v>
      </c>
      <c r="B5" s="37">
        <v>46196.498611111114</v>
      </c>
      <c r="C5" s="35" t="s">
        <v>60</v>
      </c>
      <c r="D5" s="34">
        <v>126000</v>
      </c>
      <c r="E5" s="15" t="s">
        <v>61</v>
      </c>
      <c r="F5" s="15" t="s">
        <v>70</v>
      </c>
      <c r="G5" s="15" t="s">
        <v>62</v>
      </c>
    </row>
    <row r="6" spans="1:7" ht="35.1" customHeight="1">
      <c r="A6" s="22">
        <v>2</v>
      </c>
      <c r="B6" s="37">
        <v>46198.517361111109</v>
      </c>
      <c r="C6" s="35" t="s">
        <v>63</v>
      </c>
      <c r="D6" s="34">
        <v>85800</v>
      </c>
      <c r="E6" s="15" t="s">
        <v>64</v>
      </c>
      <c r="F6" s="15" t="s">
        <v>71</v>
      </c>
      <c r="G6" s="15" t="s">
        <v>62</v>
      </c>
    </row>
    <row r="7" spans="1:7" ht="27.75" customHeight="1">
      <c r="B7" s="41"/>
      <c r="C7" s="42"/>
      <c r="D7" s="43"/>
      <c r="E7" s="43"/>
      <c r="F7" s="43"/>
      <c r="G7" s="44"/>
    </row>
    <row r="8" spans="1:7" ht="27.75" customHeight="1">
      <c r="B8" s="41"/>
      <c r="C8" s="42"/>
      <c r="D8" s="43"/>
      <c r="E8" s="43"/>
      <c r="F8" s="43"/>
      <c r="G8" s="44"/>
    </row>
    <row r="9" spans="1:7" ht="27.75" customHeight="1">
      <c r="B9" s="41"/>
      <c r="C9" s="42"/>
      <c r="D9" s="43"/>
      <c r="E9" s="43"/>
      <c r="F9" s="43"/>
      <c r="G9" s="44"/>
    </row>
    <row r="10" spans="1:7" ht="27.75" customHeight="1">
      <c r="B10" s="41"/>
      <c r="C10" s="42"/>
      <c r="D10" s="43"/>
      <c r="E10" s="43"/>
      <c r="F10" s="43"/>
      <c r="G10" s="44"/>
    </row>
    <row r="11" spans="1:7" ht="27.75" customHeight="1">
      <c r="B11" s="41"/>
      <c r="C11" s="42"/>
      <c r="D11" s="43"/>
      <c r="E11" s="43"/>
      <c r="F11" s="43"/>
      <c r="G11" s="44"/>
    </row>
    <row r="12" spans="1:7" ht="27.75" customHeight="1">
      <c r="B12" s="41"/>
      <c r="C12" s="42"/>
      <c r="D12" s="43"/>
      <c r="E12" s="43"/>
      <c r="F12" s="43"/>
      <c r="G12" s="44"/>
    </row>
    <row r="13" spans="1:7" ht="27.75" customHeight="1">
      <c r="B13" s="41"/>
      <c r="C13" s="42"/>
      <c r="D13" s="43"/>
      <c r="E13" s="43"/>
      <c r="F13" s="43"/>
      <c r="G13" s="44"/>
    </row>
    <row r="14" spans="1:7" ht="27.75" customHeight="1">
      <c r="B14" s="41"/>
      <c r="C14" s="42"/>
      <c r="D14" s="43"/>
      <c r="E14" s="43"/>
      <c r="F14" s="43"/>
      <c r="G14" s="44"/>
    </row>
    <row r="15" spans="1:7" ht="27.75" customHeight="1">
      <c r="B15" s="41"/>
      <c r="C15" s="42"/>
      <c r="D15" s="43"/>
      <c r="E15" s="43"/>
      <c r="F15" s="43"/>
      <c r="G15" s="44"/>
    </row>
    <row r="16" spans="1:7" ht="27.75" customHeight="1">
      <c r="B16" s="41"/>
      <c r="C16" s="42"/>
      <c r="D16" s="43"/>
      <c r="E16" s="43"/>
      <c r="F16" s="43"/>
      <c r="G16" s="44"/>
    </row>
    <row r="17" spans="2:7" ht="27.75" customHeight="1">
      <c r="B17" s="41"/>
      <c r="C17" s="42"/>
      <c r="D17" s="43"/>
      <c r="E17" s="43"/>
      <c r="F17" s="43"/>
      <c r="G17" s="44"/>
    </row>
    <row r="18" spans="2:7" ht="27.75" customHeight="1">
      <c r="B18" s="41"/>
      <c r="C18" s="42"/>
      <c r="D18" s="43"/>
      <c r="E18" s="43"/>
      <c r="F18" s="43"/>
      <c r="G18" s="44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18"/>
  <sheetViews>
    <sheetView view="pageBreakPreview" zoomScale="85" zoomScaleNormal="100" zoomScaleSheetLayoutView="85" workbookViewId="0">
      <pane ySplit="3" topLeftCell="A4" activePane="bottomLeft" state="frozen"/>
      <selection activeCell="B5" sqref="B5:G17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40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31</v>
      </c>
      <c r="B2" s="49"/>
      <c r="C2" s="50"/>
      <c r="D2" s="50"/>
      <c r="E2" s="50"/>
      <c r="F2" s="50"/>
      <c r="G2" s="6" t="s">
        <v>7</v>
      </c>
    </row>
    <row r="3" spans="1:7" s="2" customFormat="1" ht="35.1" customHeight="1">
      <c r="A3" s="7" t="s">
        <v>33</v>
      </c>
      <c r="B3" s="14" t="s">
        <v>8</v>
      </c>
      <c r="C3" s="8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pans="1:7" ht="35.1" customHeight="1">
      <c r="A4" s="10"/>
      <c r="B4" s="15" t="s">
        <v>15</v>
      </c>
      <c r="C4" s="11" t="str">
        <f>"총"&amp;COUNTA(C5:C6)&amp;"건"</f>
        <v>총2건</v>
      </c>
      <c r="D4" s="13">
        <f>SUM(D5:D6)</f>
        <v>215500</v>
      </c>
      <c r="E4" s="12"/>
      <c r="F4" s="12"/>
      <c r="G4" s="12"/>
    </row>
    <row r="5" spans="1:7" ht="35.1" customHeight="1">
      <c r="A5" s="22">
        <f>ROWS($A$5:A5)</f>
        <v>1</v>
      </c>
      <c r="B5" s="37">
        <v>46182.524305555555</v>
      </c>
      <c r="C5" s="47" t="s">
        <v>65</v>
      </c>
      <c r="D5" s="13">
        <v>28500</v>
      </c>
      <c r="E5" s="12" t="s">
        <v>66</v>
      </c>
      <c r="F5" s="12" t="s">
        <v>67</v>
      </c>
      <c r="G5" s="12" t="s">
        <v>62</v>
      </c>
    </row>
    <row r="6" spans="1:7" ht="35.1" customHeight="1">
      <c r="A6" s="22">
        <v>2</v>
      </c>
      <c r="B6" s="37">
        <v>46189.506944444445</v>
      </c>
      <c r="C6" s="28" t="s">
        <v>68</v>
      </c>
      <c r="D6" s="26">
        <v>187000</v>
      </c>
      <c r="E6" s="23" t="s">
        <v>69</v>
      </c>
      <c r="F6" s="12" t="s">
        <v>72</v>
      </c>
      <c r="G6" s="12" t="s">
        <v>62</v>
      </c>
    </row>
    <row r="7" spans="1:7" ht="27.75" customHeight="1">
      <c r="B7" s="41"/>
      <c r="C7" s="42"/>
      <c r="D7" s="43"/>
      <c r="E7" s="43"/>
      <c r="F7" s="43"/>
      <c r="G7" s="44"/>
    </row>
    <row r="8" spans="1:7" ht="27.75" customHeight="1">
      <c r="B8" s="41"/>
      <c r="C8" s="42"/>
      <c r="D8" s="43"/>
      <c r="E8" s="43"/>
      <c r="F8" s="43"/>
      <c r="G8" s="44"/>
    </row>
    <row r="9" spans="1:7" ht="27.75" customHeight="1">
      <c r="B9" s="41"/>
      <c r="C9" s="42"/>
      <c r="D9" s="43"/>
      <c r="E9" s="43"/>
      <c r="F9" s="43"/>
      <c r="G9" s="44"/>
    </row>
    <row r="10" spans="1:7" ht="27.75" customHeight="1">
      <c r="B10" s="41"/>
      <c r="C10" s="42"/>
      <c r="D10" s="43"/>
      <c r="E10" s="43"/>
      <c r="F10" s="43"/>
      <c r="G10" s="44"/>
    </row>
    <row r="11" spans="1:7" ht="27.75" customHeight="1">
      <c r="B11" s="41"/>
      <c r="C11" s="42"/>
      <c r="D11" s="43"/>
      <c r="E11" s="43"/>
      <c r="F11" s="43"/>
      <c r="G11" s="44"/>
    </row>
    <row r="12" spans="1:7" ht="27.75" customHeight="1">
      <c r="B12" s="41"/>
      <c r="C12" s="42"/>
      <c r="D12" s="43"/>
      <c r="E12" s="43"/>
      <c r="F12" s="43"/>
      <c r="G12" s="44"/>
    </row>
    <row r="13" spans="1:7" ht="27.75" customHeight="1">
      <c r="B13" s="41"/>
      <c r="C13" s="42"/>
      <c r="D13" s="43"/>
      <c r="E13" s="43"/>
      <c r="F13" s="43"/>
      <c r="G13" s="44"/>
    </row>
    <row r="14" spans="1:7" ht="27.75" customHeight="1">
      <c r="B14" s="41"/>
      <c r="C14" s="42"/>
      <c r="D14" s="43"/>
      <c r="E14" s="43"/>
      <c r="F14" s="43"/>
      <c r="G14" s="44"/>
    </row>
    <row r="15" spans="1:7" ht="27.75" customHeight="1">
      <c r="B15" s="41"/>
      <c r="C15" s="42"/>
      <c r="D15" s="43"/>
      <c r="E15" s="43"/>
      <c r="F15" s="43"/>
      <c r="G15" s="44"/>
    </row>
    <row r="16" spans="1:7" ht="27.75" customHeight="1">
      <c r="B16" s="41"/>
      <c r="C16" s="42"/>
      <c r="D16" s="43"/>
      <c r="E16" s="43"/>
      <c r="F16" s="43"/>
      <c r="G16" s="44"/>
    </row>
    <row r="17" spans="2:7" ht="27.75" customHeight="1">
      <c r="B17" s="41"/>
      <c r="C17" s="42"/>
      <c r="D17" s="43"/>
      <c r="E17" s="43"/>
      <c r="F17" s="43"/>
      <c r="G17" s="44"/>
    </row>
    <row r="18" spans="2:7" ht="27.75" customHeight="1">
      <c r="B18" s="41"/>
      <c r="C18" s="42"/>
      <c r="D18" s="43"/>
      <c r="E18" s="43"/>
      <c r="F18" s="43"/>
      <c r="G18" s="44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2025-04-30T05:33:51Z</cp:lastPrinted>
  <dcterms:created xsi:type="dcterms:W3CDTF">2015-02-10T12:08:06Z</dcterms:created>
  <dcterms:modified xsi:type="dcterms:W3CDTF">2026-07-06T07:50:35Z</dcterms:modified>
</cp:coreProperties>
</file>