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6 업무추진비\"/>
    </mc:Choice>
  </mc:AlternateContent>
  <xr:revisionPtr revIDLastSave="0" documentId="13_ncr:1_{A4E98784-AEBC-4F51-89B3-428A22475574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원장 업무추진비" sheetId="10" r:id="rId1"/>
    <sheet name="부원장 업무추진비" sheetId="4" r:id="rId2"/>
    <sheet name="부서운영업무비(연구기획전략실)" sheetId="9" r:id="rId3"/>
    <sheet name="부서운영업무비(경영지원실)" sheetId="8" r:id="rId4"/>
  </sheets>
  <definedNames>
    <definedName name="_xlnm._FilterDatabase" localSheetId="3" hidden="1">'부서운영업무비(경영지원실)'!$A$3:$G$5</definedName>
    <definedName name="_xlnm._FilterDatabase" localSheetId="2" hidden="1">'부서운영업무비(연구기획전략실)'!$A$3:$G$4</definedName>
    <definedName name="_xlnm._FilterDatabase" localSheetId="1" hidden="1">'부원장 업무추진비'!$B$6:$G$6</definedName>
    <definedName name="_xlnm._FilterDatabase" localSheetId="0" hidden="1">'원장 업무추진비'!$B$5:$G$19</definedName>
    <definedName name="_xlnm.Print_Area" localSheetId="3">'부서운영업무비(경영지원실)'!$A$1:$G$5</definedName>
    <definedName name="_xlnm.Print_Area" localSheetId="2">'부서운영업무비(연구기획전략실)'!$A$1:$G$5</definedName>
    <definedName name="_xlnm.Print_Area" localSheetId="1">'부원장 업무추진비'!$A$1:$G$8</definedName>
    <definedName name="_xlnm.Print_Area" localSheetId="0">'원장 업무추진비'!$A$1:$G$19</definedName>
  </definedNames>
  <calcPr calcId="191029"/>
  <fileRecoveryPr autoRecover="0"/>
</workbook>
</file>

<file path=xl/calcChain.xml><?xml version="1.0" encoding="utf-8"?>
<calcChain xmlns="http://schemas.openxmlformats.org/spreadsheetml/2006/main">
  <c r="C4" i="8" l="1"/>
  <c r="A17" i="10" l="1"/>
  <c r="A8" i="4" l="1"/>
  <c r="C4" i="4" l="1"/>
  <c r="A6" i="10"/>
  <c r="A7" i="10"/>
  <c r="A8" i="10"/>
  <c r="A9" i="10"/>
  <c r="A10" i="10"/>
  <c r="A11" i="10"/>
  <c r="A12" i="10"/>
  <c r="A13" i="10"/>
  <c r="A14" i="10"/>
  <c r="A15" i="10"/>
  <c r="A16" i="10"/>
  <c r="A18" i="10"/>
  <c r="A6" i="4"/>
  <c r="A7" i="4"/>
  <c r="A5" i="10" l="1"/>
  <c r="A19" i="10"/>
  <c r="D4" i="4"/>
  <c r="A5" i="4"/>
  <c r="A5" i="8" l="1"/>
  <c r="A5" i="9"/>
  <c r="C4" i="9" l="1"/>
  <c r="D4" i="10" l="1"/>
  <c r="C4" i="10"/>
  <c r="D4" i="8"/>
  <c r="D4" i="9"/>
</calcChain>
</file>

<file path=xl/sharedStrings.xml><?xml version="1.0" encoding="utf-8"?>
<sst xmlns="http://schemas.openxmlformats.org/spreadsheetml/2006/main" count="127" uniqueCount="101">
  <si>
    <t>[단위:원]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</si>
  <si>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</si>
  <si>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</si>
  <si>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</si>
  <si>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</si>
  <si>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</si>
  <si>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</si>
  <si>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</si>
  <si>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</si>
  <si>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</si>
  <si>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</si>
  <si>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</si>
  <si>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</si>
  <si>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</si>
  <si>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</si>
  <si>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</si>
  <si>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</si>
  <si>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</si>
  <si>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</si>
  <si>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</si>
  <si>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</si>
  <si>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</si>
  <si>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</si>
  <si>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</si>
  <si>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</si>
  <si>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</si>
  <si>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</si>
  <si>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</si>
  <si>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</si>
  <si>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</si>
  <si>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</si>
  <si>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경영지원실</t>
    <phoneticPr fontId="3" type="noConversion"/>
  </si>
  <si>
    <t>연구기획전략실</t>
    <phoneticPr fontId="3" type="noConversion"/>
  </si>
  <si>
    <t>카드</t>
    <phoneticPr fontId="20" type="noConversion"/>
  </si>
  <si>
    <t>카드</t>
    <phoneticPr fontId="3" type="noConversion"/>
  </si>
  <si>
    <t>2026년 3월 업무추진비 집행내역(원장)</t>
  </si>
  <si>
    <t>2026년 3월 업무추진비 집행내역(부원장)</t>
  </si>
  <si>
    <t>2026년 3월 업무추진비 집행내역(부서운영)</t>
  </si>
  <si>
    <t>선임 연구위원 간담회 개최에 따른 오찬 비용 지출</t>
  </si>
  <si>
    <t>배셰프</t>
    <phoneticPr fontId="3" type="noConversion"/>
  </si>
  <si>
    <t>선임연구위원 등 5명</t>
    <phoneticPr fontId="3" type="noConversion"/>
  </si>
  <si>
    <t>경영지원실 업무의 효율적 운영을 위한 간담회</t>
  </si>
  <si>
    <t>정실곤드레집</t>
    <phoneticPr fontId="3" type="noConversion"/>
  </si>
  <si>
    <t>행정직 등 10명</t>
    <phoneticPr fontId="3" type="noConversion"/>
  </si>
  <si>
    <t>카드</t>
    <phoneticPr fontId="3" type="noConversion"/>
  </si>
  <si>
    <t>연구기획전략실 업무의 효율적 운영을 위한 간담회</t>
  </si>
  <si>
    <t>삼계별장</t>
    <phoneticPr fontId="20" type="noConversion"/>
  </si>
  <si>
    <t>부연구위원 등 3명</t>
    <phoneticPr fontId="20" type="noConversion"/>
  </si>
  <si>
    <t>축하화분 구입에 따른 대금 지급</t>
  </si>
  <si>
    <t>꽃사랑</t>
    <phoneticPr fontId="20" type="noConversion"/>
  </si>
  <si>
    <t>유관기관 1명</t>
    <phoneticPr fontId="20" type="noConversion"/>
  </si>
  <si>
    <t>계좌이체</t>
    <phoneticPr fontId="20" type="noConversion"/>
  </si>
  <si>
    <t>제주 농업정책 관련 논의를 위한 전문가 간담회</t>
  </si>
  <si>
    <t>청기요이</t>
    <phoneticPr fontId="20" type="noConversion"/>
  </si>
  <si>
    <t>카드</t>
    <phoneticPr fontId="20" type="noConversion"/>
  </si>
  <si>
    <t>축하화환 구입에 따른 대금 지급</t>
  </si>
  <si>
    <t>제주지역 산업연관표 작성 관련 논의를 위한 간담회</t>
  </si>
  <si>
    <t>조우하다, 애프터글로우</t>
    <phoneticPr fontId="20" type="noConversion"/>
  </si>
  <si>
    <t>카드</t>
    <phoneticPr fontId="20" type="noConversion"/>
  </si>
  <si>
    <t>제주 지역 현안 논의를 위한 유관기관 오찬 간담회</t>
  </si>
  <si>
    <t>청기요이</t>
    <phoneticPr fontId="20" type="noConversion"/>
  </si>
  <si>
    <t>카드</t>
    <phoneticPr fontId="20" type="noConversion"/>
  </si>
  <si>
    <t>연구원 현안의 공유를 위한 간부직원 간담회</t>
  </si>
  <si>
    <t>탐라요</t>
    <phoneticPr fontId="20" type="noConversion"/>
  </si>
  <si>
    <t>부원장 등 5명</t>
    <phoneticPr fontId="20" type="noConversion"/>
  </si>
  <si>
    <t>카드</t>
    <phoneticPr fontId="20" type="noConversion"/>
  </si>
  <si>
    <t>제주-칭다오 신규항로 물동량 확보 TF 노고 격려를 위한 간담회</t>
  </si>
  <si>
    <t>조우하다</t>
    <phoneticPr fontId="20" type="noConversion"/>
  </si>
  <si>
    <t>AI연구지원센터 격무부서 노고 치하를 위한 간담회</t>
  </si>
  <si>
    <t>섬곳간</t>
    <phoneticPr fontId="20" type="noConversion"/>
  </si>
  <si>
    <t>연구위원 등 4명</t>
    <phoneticPr fontId="20" type="noConversion"/>
  </si>
  <si>
    <t>센터장 등 6명</t>
    <phoneticPr fontId="20" type="noConversion"/>
  </si>
  <si>
    <t>연구조정위원회 후속 조치 논의 간담회 다과 구입</t>
  </si>
  <si>
    <t>팩토리소란</t>
    <phoneticPr fontId="20" type="noConversion"/>
  </si>
  <si>
    <t>실장 등 12명</t>
    <phoneticPr fontId="20" type="noConversion"/>
  </si>
  <si>
    <t>전략과제 중간보고 후속 논의를 위한 간담회</t>
  </si>
  <si>
    <t>스가타</t>
    <phoneticPr fontId="3" type="noConversion"/>
  </si>
  <si>
    <t>연구위원 등 5명</t>
    <phoneticPr fontId="3" type="noConversion"/>
  </si>
  <si>
    <t>연번</t>
    <phoneticPr fontId="3" type="noConversion"/>
  </si>
  <si>
    <t>연번</t>
    <phoneticPr fontId="7" type="noConversion"/>
  </si>
  <si>
    <t>훔쳐온뒷고기</t>
    <phoneticPr fontId="3" type="noConversion"/>
  </si>
  <si>
    <t>전문연구위원 등 8명</t>
    <phoneticPr fontId="3" type="noConversion"/>
  </si>
  <si>
    <t>카드</t>
    <phoneticPr fontId="3" type="noConversion"/>
  </si>
  <si>
    <t>직원 소통 강화를 위한 톡톡(Talk-Talk) 공감 데이 간담회 개최(1차)</t>
    <phoneticPr fontId="20" type="noConversion"/>
  </si>
  <si>
    <t>직원 소통 강화를 위한 톡톡(Talk-Talk) 공감 데이 간담회 개최(2차)</t>
    <phoneticPr fontId="20" type="noConversion"/>
  </si>
  <si>
    <t>직원 소통 강화를 위한 톡톡(Talk-Talk) 공감 데이 간담회 개최(3차)</t>
    <phoneticPr fontId="20" type="noConversion"/>
  </si>
  <si>
    <t>덕성원</t>
    <phoneticPr fontId="20" type="noConversion"/>
  </si>
  <si>
    <t>돈풍년</t>
    <phoneticPr fontId="20" type="noConversion"/>
  </si>
  <si>
    <t>광육</t>
    <phoneticPr fontId="20" type="noConversion"/>
  </si>
  <si>
    <t>연구위원 등 10명</t>
    <phoneticPr fontId="20" type="noConversion"/>
  </si>
  <si>
    <t>선임연구위원 등 11명</t>
    <phoneticPr fontId="20" type="noConversion"/>
  </si>
  <si>
    <t>선임연구위원 등 10명</t>
    <phoneticPr fontId="20" type="noConversion"/>
  </si>
  <si>
    <t>연구원 발전계획 수립 논의를 위한 간담회</t>
  </si>
  <si>
    <t>남경어곰탕</t>
    <phoneticPr fontId="20" type="noConversion"/>
  </si>
  <si>
    <t>자문위원 등 4명</t>
    <phoneticPr fontId="20" type="noConversion"/>
  </si>
  <si>
    <t>카드</t>
    <phoneticPr fontId="20" type="noConversion"/>
  </si>
  <si>
    <t>2026년도 정책과제 연구설계 심의회 추진 관련 간담회</t>
    <phoneticPr fontId="7" type="noConversion"/>
  </si>
  <si>
    <t>장수촌</t>
    <phoneticPr fontId="7" type="noConversion"/>
  </si>
  <si>
    <t>실장 등 10명</t>
    <phoneticPr fontId="7" type="noConversion"/>
  </si>
  <si>
    <t>카드</t>
    <phoneticPr fontId="7" type="noConversion"/>
  </si>
  <si>
    <t>-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</si>
</sst>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2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22" fontId="12" fillId="0" borderId="1" xfId="0" applyNumberFormat="1" applyFont="1" applyFill="1" applyBorder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14" fontId="12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left" vertical="center"/>
    </xf>
    <xf numFmtId="0" fontId="12" fillId="0" borderId="0" xfId="3" applyFont="1" applyAlignment="1">
      <alignment vertical="center" shrinkToFit="1"/>
    </xf>
    <xf numFmtId="0" fontId="21" fillId="0" borderId="1" xfId="0" applyFont="1" applyBorder="1">
      <alignment vertical="center"/>
    </xf>
    <xf numFmtId="0" fontId="12" fillId="0" borderId="0" xfId="3" applyFont="1" applyAlignment="1">
      <alignment horizontal="center" vertical="center" shrinkToFit="1"/>
    </xf>
    <xf numFmtId="49" fontId="12" fillId="0" borderId="0" xfId="3" applyNumberFormat="1" applyFont="1" applyAlignment="1">
      <alignment horizontal="center" vertical="center" shrinkToFit="1"/>
    </xf>
    <xf numFmtId="0" fontId="12" fillId="0" borderId="0" xfId="3" applyFont="1" applyAlignment="1">
      <alignment horizontal="right" vertical="center" shrinkToFit="1"/>
    </xf>
    <xf numFmtId="0" fontId="12" fillId="0" borderId="2" xfId="3" applyFont="1" applyFill="1" applyBorder="1" applyAlignment="1">
      <alignment horizontal="center" vertical="center" shrinkToFit="1"/>
    </xf>
    <xf numFmtId="49" fontId="12" fillId="0" borderId="2" xfId="0" applyNumberFormat="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3" fontId="12" fillId="0" borderId="2" xfId="2" applyNumberFormat="1" applyFont="1" applyFill="1" applyBorder="1" applyAlignment="1">
      <alignment horizontal="center" vertical="center" shrinkToFit="1"/>
    </xf>
    <xf numFmtId="3" fontId="12" fillId="0" borderId="2" xfId="0" applyNumberFormat="1" applyFont="1" applyFill="1" applyBorder="1" applyAlignment="1">
      <alignment horizontal="center" vertical="center" shrinkToFit="1"/>
    </xf>
    <xf numFmtId="0" fontId="12" fillId="0" borderId="2" xfId="3" applyFont="1" applyBorder="1" applyAlignment="1">
      <alignment horizontal="center" vertical="center" shrinkToFit="1"/>
    </xf>
    <xf numFmtId="0" fontId="14" fillId="0" borderId="2" xfId="3" applyFont="1" applyBorder="1" applyAlignment="1">
      <alignment horizontal="center" vertical="center" shrinkToFit="1"/>
    </xf>
    <xf numFmtId="49" fontId="14" fillId="0" borderId="2" xfId="0" applyNumberFormat="1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3" fontId="14" fillId="0" borderId="2" xfId="2" applyNumberFormat="1" applyFont="1" applyFill="1" applyBorder="1" applyAlignment="1">
      <alignment horizontal="center" vertical="center" shrinkToFit="1"/>
    </xf>
    <xf numFmtId="3" fontId="14" fillId="0" borderId="2" xfId="0" applyNumberFormat="1" applyFont="1" applyFill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left" vertical="center" wrapText="1"/>
    </xf>
    <xf numFmtId="0" fontId="12" fillId="3" borderId="1" xfId="3" applyFont="1" applyFill="1" applyBorder="1" applyAlignment="1">
      <alignment horizontal="center" vertical="center" shrinkToFit="1"/>
    </xf>
    <xf numFmtId="22" fontId="12" fillId="3" borderId="1" xfId="0" applyNumberFormat="1" applyFont="1" applyFill="1" applyBorder="1" applyAlignment="1">
      <alignment horizontal="center" vertical="center" shrinkToFit="1"/>
    </xf>
    <xf numFmtId="0" fontId="21" fillId="3" borderId="1" xfId="0" applyFont="1" applyFill="1" applyBorder="1">
      <alignment vertical="center"/>
    </xf>
    <xf numFmtId="3" fontId="12" fillId="3" borderId="1" xfId="2" applyNumberFormat="1" applyFont="1" applyFill="1" applyBorder="1" applyAlignment="1">
      <alignment horizontal="center" vertical="center" shrinkToFit="1"/>
    </xf>
    <xf numFmtId="3" fontId="12" fillId="3" borderId="1" xfId="0" applyNumberFormat="1" applyFont="1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0"/>
  <sheetViews>
    <sheetView tabSelected="1" view="pageBreakPreview" zoomScale="85" zoomScaleNormal="100" zoomScaleSheetLayoutView="85" workbookViewId="0">
      <pane ySplit="3" topLeftCell="A4" activePane="bottomLeft" state="frozen"/>
      <selection activeCell="B15" sqref="B15"/>
      <selection pane="bottomLeft" activeCell="A3" sqref="A3"/>
    </sheetView>
  </sheetViews>
  <sheetFormatPr defaultRowHeight="27.75" customHeight="1"/>
  <cols>
    <col min="1" max="1" width="5.375" style="17" customWidth="1"/>
    <col min="2" max="2" width="27.5" style="18" bestFit="1" customWidth="1"/>
    <col min="3" max="3" width="77.125" style="16" bestFit="1" customWidth="1"/>
    <col min="4" max="4" width="15.625" style="17" customWidth="1"/>
    <col min="5" max="5" width="21.5" style="19" bestFit="1" customWidth="1"/>
    <col min="6" max="6" width="22.75" style="19" customWidth="1"/>
    <col min="7" max="7" width="11.375" style="17" customWidth="1"/>
    <col min="8" max="16384" width="9" style="16"/>
  </cols>
  <sheetData>
    <row r="1" spans="1:7" s="1" customFormat="1" ht="35.1" customHeight="1">
      <c r="A1" s="58" t="s">
        <v>35</v>
      </c>
      <c r="B1" s="58"/>
      <c r="C1" s="58"/>
      <c r="D1" s="58"/>
      <c r="E1" s="58"/>
      <c r="F1" s="58"/>
      <c r="G1" s="58"/>
    </row>
    <row r="2" spans="1:7" s="2" customFormat="1" ht="35.1" customHeight="1">
      <c r="A2" s="59" t="s">
        <v>23</v>
      </c>
      <c r="B2" s="59"/>
      <c r="C2" s="60"/>
      <c r="D2" s="60"/>
      <c r="E2" s="60"/>
      <c r="F2" s="60"/>
      <c r="G2" s="6" t="s">
        <v>7</v>
      </c>
    </row>
    <row r="3" spans="1:7" s="2" customFormat="1" ht="35.1" customHeight="1">
      <c r="A3" s="22" t="s">
        <v>22</v>
      </c>
      <c r="B3" s="13" t="s">
        <v>16</v>
      </c>
      <c r="C3" s="8" t="s">
        <v>17</v>
      </c>
      <c r="D3" s="9" t="s">
        <v>18</v>
      </c>
      <c r="E3" s="9" t="s">
        <v>19</v>
      </c>
      <c r="F3" s="9" t="s">
        <v>20</v>
      </c>
      <c r="G3" s="9" t="s">
        <v>21</v>
      </c>
    </row>
    <row r="4" spans="1:7" ht="35.1" customHeight="1">
      <c r="A4" s="40"/>
      <c r="B4" s="41" t="s">
        <v>15</v>
      </c>
      <c r="C4" s="42" t="str">
        <f>"총"&amp;COUNTA(C5:C44)&amp;"건"</f>
        <v>총15건</v>
      </c>
      <c r="D4" s="43">
        <f>SUM(D5:D47)</f>
        <v>2802490</v>
      </c>
      <c r="E4" s="44"/>
      <c r="F4" s="44"/>
      <c r="G4" s="44"/>
    </row>
    <row r="5" spans="1:7" ht="35.1" customHeight="1">
      <c r="A5" s="32">
        <f>ROWS($A$5:A5)</f>
        <v>1</v>
      </c>
      <c r="B5" s="31">
        <v>46091.518750000003</v>
      </c>
      <c r="C5" s="34" t="s">
        <v>45</v>
      </c>
      <c r="D5" s="12">
        <v>67000</v>
      </c>
      <c r="E5" s="11" t="s">
        <v>46</v>
      </c>
      <c r="F5" s="30" t="s">
        <v>47</v>
      </c>
      <c r="G5" s="11" t="s">
        <v>33</v>
      </c>
    </row>
    <row r="6" spans="1:7" ht="35.1" customHeight="1">
      <c r="A6" s="32">
        <f>ROWS($A$5:A6)</f>
        <v>2</v>
      </c>
      <c r="B6" s="31">
        <v>46093.490972222222</v>
      </c>
      <c r="C6" s="34" t="s">
        <v>52</v>
      </c>
      <c r="D6" s="12">
        <v>70000</v>
      </c>
      <c r="E6" s="11" t="s">
        <v>53</v>
      </c>
      <c r="F6" s="30">
        <v>2</v>
      </c>
      <c r="G6" s="11" t="s">
        <v>54</v>
      </c>
    </row>
    <row r="7" spans="1:7" ht="35.1" customHeight="1">
      <c r="A7" s="32">
        <f>ROWS($A$5:A7)</f>
        <v>3</v>
      </c>
      <c r="B7" s="33">
        <v>46094</v>
      </c>
      <c r="C7" s="36" t="s">
        <v>48</v>
      </c>
      <c r="D7" s="12">
        <v>100000</v>
      </c>
      <c r="E7" s="11" t="s">
        <v>49</v>
      </c>
      <c r="F7" s="30" t="s">
        <v>50</v>
      </c>
      <c r="G7" s="11" t="s">
        <v>51</v>
      </c>
    </row>
    <row r="8" spans="1:7" ht="35.1" customHeight="1">
      <c r="A8" s="32">
        <f>ROWS($A$5:A8)</f>
        <v>4</v>
      </c>
      <c r="B8" s="31">
        <v>46098.51458333333</v>
      </c>
      <c r="C8" s="34" t="s">
        <v>59</v>
      </c>
      <c r="D8" s="12">
        <v>189000</v>
      </c>
      <c r="E8" s="11" t="s">
        <v>60</v>
      </c>
      <c r="F8" s="30">
        <v>5</v>
      </c>
      <c r="G8" s="11" t="s">
        <v>61</v>
      </c>
    </row>
    <row r="9" spans="1:7" ht="35.1" customHeight="1">
      <c r="A9" s="32">
        <f>ROWS($A$5:A9)</f>
        <v>5</v>
      </c>
      <c r="B9" s="33">
        <v>46099</v>
      </c>
      <c r="C9" s="36" t="s">
        <v>48</v>
      </c>
      <c r="D9" s="12">
        <v>100000</v>
      </c>
      <c r="E9" s="11" t="s">
        <v>49</v>
      </c>
      <c r="F9" s="30" t="s">
        <v>50</v>
      </c>
      <c r="G9" s="11" t="s">
        <v>51</v>
      </c>
    </row>
    <row r="10" spans="1:7" ht="35.1" customHeight="1">
      <c r="A10" s="32">
        <f>ROWS($A$5:A10)</f>
        <v>6</v>
      </c>
      <c r="B10" s="31">
        <v>46100.521527777775</v>
      </c>
      <c r="C10" s="34" t="s">
        <v>56</v>
      </c>
      <c r="D10" s="12">
        <v>391000</v>
      </c>
      <c r="E10" s="11" t="s">
        <v>57</v>
      </c>
      <c r="F10" s="30">
        <v>9</v>
      </c>
      <c r="G10" s="11" t="s">
        <v>58</v>
      </c>
    </row>
    <row r="11" spans="1:7" ht="35.1" customHeight="1">
      <c r="A11" s="32">
        <f>ROWS($A$5:A11)</f>
        <v>7</v>
      </c>
      <c r="B11" s="33">
        <v>46104</v>
      </c>
      <c r="C11" s="36" t="s">
        <v>55</v>
      </c>
      <c r="D11" s="12">
        <v>100000</v>
      </c>
      <c r="E11" s="11" t="s">
        <v>49</v>
      </c>
      <c r="F11" s="30" t="s">
        <v>50</v>
      </c>
      <c r="G11" s="11" t="s">
        <v>51</v>
      </c>
    </row>
    <row r="12" spans="1:7" ht="35.1" customHeight="1">
      <c r="A12" s="32">
        <f>ROWS($A$5:A12)</f>
        <v>8</v>
      </c>
      <c r="B12" s="31">
        <v>46105.864583333336</v>
      </c>
      <c r="C12" s="34" t="s">
        <v>62</v>
      </c>
      <c r="D12" s="12">
        <v>226000</v>
      </c>
      <c r="E12" s="11" t="s">
        <v>63</v>
      </c>
      <c r="F12" s="30" t="s">
        <v>64</v>
      </c>
      <c r="G12" s="11" t="s">
        <v>65</v>
      </c>
    </row>
    <row r="13" spans="1:7" ht="35.1" customHeight="1">
      <c r="A13" s="32">
        <f>ROWS($A$5:A13)</f>
        <v>9</v>
      </c>
      <c r="B13" s="31">
        <v>46106.517361111109</v>
      </c>
      <c r="C13" s="34" t="s">
        <v>66</v>
      </c>
      <c r="D13" s="12">
        <v>60000</v>
      </c>
      <c r="E13" s="11" t="s">
        <v>67</v>
      </c>
      <c r="F13" s="30" t="s">
        <v>70</v>
      </c>
      <c r="G13" s="11" t="s">
        <v>33</v>
      </c>
    </row>
    <row r="14" spans="1:7" ht="35.1" customHeight="1">
      <c r="A14" s="32">
        <f>ROWS($A$5:A14)</f>
        <v>10</v>
      </c>
      <c r="B14" s="31">
        <v>46106.853472222225</v>
      </c>
      <c r="C14" s="34" t="s">
        <v>68</v>
      </c>
      <c r="D14" s="12">
        <v>292000</v>
      </c>
      <c r="E14" s="11" t="s">
        <v>69</v>
      </c>
      <c r="F14" s="30" t="s">
        <v>71</v>
      </c>
      <c r="G14" s="11" t="s">
        <v>33</v>
      </c>
    </row>
    <row r="15" spans="1:7" ht="35.1" customHeight="1">
      <c r="A15" s="32">
        <f>ROWS($A$5:A15)</f>
        <v>11</v>
      </c>
      <c r="B15" s="31">
        <v>46107.556944444441</v>
      </c>
      <c r="C15" s="36" t="s">
        <v>72</v>
      </c>
      <c r="D15" s="12">
        <v>114000</v>
      </c>
      <c r="E15" s="11" t="s">
        <v>73</v>
      </c>
      <c r="F15" s="30" t="s">
        <v>74</v>
      </c>
      <c r="G15" s="11" t="s">
        <v>33</v>
      </c>
    </row>
    <row r="16" spans="1:7" ht="35.1" customHeight="1">
      <c r="A16" s="32">
        <f>ROWS($A$5:A16)</f>
        <v>12</v>
      </c>
      <c r="B16" s="53">
        <v>46107.868055555555</v>
      </c>
      <c r="C16" s="36" t="s">
        <v>83</v>
      </c>
      <c r="D16" s="12">
        <v>236500</v>
      </c>
      <c r="E16" s="11" t="s">
        <v>86</v>
      </c>
      <c r="F16" s="30" t="s">
        <v>91</v>
      </c>
      <c r="G16" s="11" t="s">
        <v>33</v>
      </c>
    </row>
    <row r="17" spans="1:7" ht="35.1" customHeight="1">
      <c r="A17" s="32">
        <f>ROWS($A$5:A17)</f>
        <v>13</v>
      </c>
      <c r="B17" s="31">
        <v>46111.511111111111</v>
      </c>
      <c r="C17" s="57" t="s">
        <v>92</v>
      </c>
      <c r="D17" s="12">
        <v>93000</v>
      </c>
      <c r="E17" s="11" t="s">
        <v>93</v>
      </c>
      <c r="F17" s="30" t="s">
        <v>94</v>
      </c>
      <c r="G17" s="11" t="s">
        <v>95</v>
      </c>
    </row>
    <row r="18" spans="1:7" ht="35.1" customHeight="1">
      <c r="A18" s="32">
        <f>ROWS($A$5:A18)</f>
        <v>14</v>
      </c>
      <c r="B18" s="31">
        <v>46111.844444444447</v>
      </c>
      <c r="C18" s="36" t="s">
        <v>84</v>
      </c>
      <c r="D18" s="12">
        <v>345000</v>
      </c>
      <c r="E18" s="11" t="s">
        <v>87</v>
      </c>
      <c r="F18" s="30" t="s">
        <v>90</v>
      </c>
      <c r="G18" s="11" t="s">
        <v>33</v>
      </c>
    </row>
    <row r="19" spans="1:7" ht="35.1" customHeight="1">
      <c r="A19" s="32">
        <f>ROWS($A$5:A19)</f>
        <v>15</v>
      </c>
      <c r="B19" s="31">
        <v>46112.834027777775</v>
      </c>
      <c r="C19" s="36" t="s">
        <v>85</v>
      </c>
      <c r="D19" s="12">
        <v>418990</v>
      </c>
      <c r="E19" s="11" t="s">
        <v>88</v>
      </c>
      <c r="F19" s="30" t="s">
        <v>89</v>
      </c>
      <c r="G19" s="11" t="s">
        <v>33</v>
      </c>
    </row>
    <row r="20" spans="1:7" ht="27.75" customHeight="1">
      <c r="A20" s="37"/>
      <c r="B20" s="38"/>
      <c r="C20" s="35"/>
      <c r="D20" s="37"/>
      <c r="E20" s="39"/>
      <c r="F20" s="39"/>
      <c r="G20" s="37"/>
    </row>
  </sheetData>
  <sortState ref="A6:G19">
    <sortCondition ref="B5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H9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7" customWidth="1"/>
    <col min="2" max="2" width="27.5" style="18" bestFit="1" customWidth="1"/>
    <col min="3" max="3" width="77.125" style="16" bestFit="1" customWidth="1"/>
    <col min="4" max="4" width="15.625" style="17" customWidth="1"/>
    <col min="5" max="5" width="21.5" style="19" bestFit="1" customWidth="1"/>
    <col min="6" max="6" width="22.75" style="19" customWidth="1"/>
    <col min="7" max="7" width="11.375" style="17" customWidth="1"/>
    <col min="8" max="16384" width="9" style="16"/>
  </cols>
  <sheetData>
    <row r="1" spans="1:8" s="1" customFormat="1" ht="35.1" customHeight="1">
      <c r="A1" s="58" t="s">
        <v>36</v>
      </c>
      <c r="B1" s="58"/>
      <c r="C1" s="58"/>
      <c r="D1" s="58"/>
      <c r="E1" s="58"/>
      <c r="F1" s="58"/>
      <c r="G1" s="58"/>
    </row>
    <row r="2" spans="1:8" s="2" customFormat="1" ht="35.1" customHeight="1">
      <c r="A2" s="59" t="s">
        <v>14</v>
      </c>
      <c r="B2" s="59"/>
      <c r="C2" s="60"/>
      <c r="D2" s="60"/>
      <c r="E2" s="60"/>
      <c r="F2" s="60"/>
      <c r="G2" s="6" t="s">
        <v>7</v>
      </c>
    </row>
    <row r="3" spans="1:8" s="2" customFormat="1" ht="35.1" customHeight="1">
      <c r="A3" s="22" t="s">
        <v>78</v>
      </c>
      <c r="B3" s="13" t="s">
        <v>24</v>
      </c>
      <c r="C3" s="8" t="s">
        <v>25</v>
      </c>
      <c r="D3" s="9" t="s">
        <v>26</v>
      </c>
      <c r="E3" s="9" t="s">
        <v>27</v>
      </c>
      <c r="F3" s="9" t="s">
        <v>28</v>
      </c>
      <c r="G3" s="9" t="s">
        <v>29</v>
      </c>
    </row>
    <row r="4" spans="1:8" ht="35.1" customHeight="1">
      <c r="A4" s="45"/>
      <c r="B4" s="41" t="s">
        <v>30</v>
      </c>
      <c r="C4" s="42" t="str">
        <f>"총"&amp;COUNTA(C5:C501)&amp;"건"</f>
        <v>총4건</v>
      </c>
      <c r="D4" s="43">
        <f>SUM(D5:D491)</f>
        <v>572500</v>
      </c>
      <c r="E4" s="44"/>
      <c r="F4" s="44"/>
      <c r="G4" s="44"/>
    </row>
    <row r="5" spans="1:8" ht="35.1" customHeight="1">
      <c r="A5" s="10">
        <f>ROWS($A$5:A5)</f>
        <v>1</v>
      </c>
      <c r="B5" s="31">
        <v>46084.512499999997</v>
      </c>
      <c r="C5" s="51" t="s">
        <v>38</v>
      </c>
      <c r="D5" s="12">
        <v>88500</v>
      </c>
      <c r="E5" s="11" t="s">
        <v>39</v>
      </c>
      <c r="F5" s="30" t="s">
        <v>40</v>
      </c>
      <c r="G5" s="11" t="s">
        <v>34</v>
      </c>
      <c r="H5" s="35"/>
    </row>
    <row r="6" spans="1:8" ht="35.1" customHeight="1">
      <c r="A6" s="52">
        <f>ROWS($A$5:A6)</f>
        <v>2</v>
      </c>
      <c r="B6" s="53">
        <v>46085.500694444447</v>
      </c>
      <c r="C6" s="54" t="s">
        <v>41</v>
      </c>
      <c r="D6" s="55">
        <v>120000</v>
      </c>
      <c r="E6" s="56" t="s">
        <v>42</v>
      </c>
      <c r="F6" s="30" t="s">
        <v>43</v>
      </c>
      <c r="G6" s="11" t="s">
        <v>44</v>
      </c>
      <c r="H6" s="35"/>
    </row>
    <row r="7" spans="1:8" ht="35.1" customHeight="1">
      <c r="A7" s="52">
        <f>ROWS($A$5:A7)</f>
        <v>3</v>
      </c>
      <c r="B7" s="53">
        <v>46107.872916666667</v>
      </c>
      <c r="C7" s="54" t="s">
        <v>75</v>
      </c>
      <c r="D7" s="55">
        <v>197000</v>
      </c>
      <c r="E7" s="56" t="s">
        <v>76</v>
      </c>
      <c r="F7" s="30" t="s">
        <v>77</v>
      </c>
      <c r="G7" s="11" t="s">
        <v>34</v>
      </c>
      <c r="H7" s="35"/>
    </row>
    <row r="8" spans="1:8" ht="35.1" customHeight="1">
      <c r="A8" s="52">
        <f>ROWS($A$5:A8)</f>
        <v>4</v>
      </c>
      <c r="B8" s="53">
        <v>46112.820833333331</v>
      </c>
      <c r="C8" s="51" t="s">
        <v>45</v>
      </c>
      <c r="D8" s="55">
        <v>167000</v>
      </c>
      <c r="E8" s="56" t="s">
        <v>80</v>
      </c>
      <c r="F8" s="30" t="s">
        <v>81</v>
      </c>
      <c r="G8" s="11" t="s">
        <v>82</v>
      </c>
      <c r="H8" s="35"/>
    </row>
    <row r="9" spans="1:8" ht="27.75" customHeight="1">
      <c r="A9" s="37"/>
      <c r="B9" s="38"/>
      <c r="C9" s="35"/>
      <c r="D9" s="37"/>
      <c r="E9" s="39"/>
      <c r="F9" s="39"/>
      <c r="G9" s="37"/>
      <c r="H9" s="35"/>
    </row>
  </sheetData>
  <sortState ref="A7:G8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5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5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8" s="1" customFormat="1" ht="35.1" customHeight="1">
      <c r="A1" s="61" t="s">
        <v>37</v>
      </c>
      <c r="B1" s="61"/>
      <c r="C1" s="61"/>
      <c r="D1" s="61"/>
      <c r="E1" s="61"/>
      <c r="F1" s="61"/>
      <c r="G1" s="61"/>
    </row>
    <row r="2" spans="1:8" s="2" customFormat="1" ht="35.1" customHeight="1">
      <c r="A2" s="62" t="s">
        <v>32</v>
      </c>
      <c r="B2" s="62"/>
      <c r="C2" s="63"/>
      <c r="D2" s="63"/>
      <c r="E2" s="63"/>
      <c r="F2" s="63"/>
      <c r="G2" s="20" t="s">
        <v>0</v>
      </c>
    </row>
    <row r="3" spans="1:8" s="27" customFormat="1" ht="35.1" customHeight="1">
      <c r="A3" s="23" t="s">
        <v>79</v>
      </c>
      <c r="B3" s="24" t="s">
        <v>1</v>
      </c>
      <c r="C3" s="25" t="s">
        <v>3</v>
      </c>
      <c r="D3" s="26" t="s">
        <v>4</v>
      </c>
      <c r="E3" s="26" t="s">
        <v>2</v>
      </c>
      <c r="F3" s="26" t="s">
        <v>5</v>
      </c>
      <c r="G3" s="26" t="s">
        <v>6</v>
      </c>
    </row>
    <row r="4" spans="1:8" ht="35.1" customHeight="1">
      <c r="A4" s="46"/>
      <c r="B4" s="47" t="s">
        <v>15</v>
      </c>
      <c r="C4" s="48" t="str">
        <f>"총"&amp;COUNTA(C5:C5)&amp;"건"</f>
        <v>총1건</v>
      </c>
      <c r="D4" s="49">
        <f>SUM(D5:D5)</f>
        <v>170000</v>
      </c>
      <c r="E4" s="50"/>
      <c r="F4" s="50"/>
      <c r="G4" s="50"/>
    </row>
    <row r="5" spans="1:8" ht="35.1" customHeight="1">
      <c r="A5" s="21">
        <f>ROWS($A$5:A5)</f>
        <v>1</v>
      </c>
      <c r="B5" s="31">
        <v>46097.51458333333</v>
      </c>
      <c r="C5" s="29" t="s">
        <v>96</v>
      </c>
      <c r="D5" s="28">
        <v>170000</v>
      </c>
      <c r="E5" s="14" t="s">
        <v>97</v>
      </c>
      <c r="F5" s="14" t="s">
        <v>98</v>
      </c>
      <c r="G5" s="14" t="s">
        <v>99</v>
      </c>
      <c r="H5" s="35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H5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7" customWidth="1"/>
    <col min="2" max="2" width="27.5" style="18" bestFit="1" customWidth="1"/>
    <col min="3" max="3" width="77.125" style="16" bestFit="1" customWidth="1"/>
    <col min="4" max="4" width="15.625" style="19" customWidth="1"/>
    <col min="5" max="5" width="21.5" style="19" bestFit="1" customWidth="1"/>
    <col min="6" max="6" width="22.75" style="19" customWidth="1"/>
    <col min="7" max="7" width="11.375" style="17" customWidth="1"/>
    <col min="8" max="16384" width="9" style="16"/>
  </cols>
  <sheetData>
    <row r="1" spans="1:8" s="1" customFormat="1" ht="35.1" customHeight="1">
      <c r="A1" s="58" t="s">
        <v>37</v>
      </c>
      <c r="B1" s="58"/>
      <c r="C1" s="58"/>
      <c r="D1" s="58"/>
      <c r="E1" s="58"/>
      <c r="F1" s="58"/>
      <c r="G1" s="58"/>
    </row>
    <row r="2" spans="1:8" s="2" customFormat="1" ht="35.1" customHeight="1">
      <c r="A2" s="59" t="s">
        <v>31</v>
      </c>
      <c r="B2" s="59"/>
      <c r="C2" s="60"/>
      <c r="D2" s="60"/>
      <c r="E2" s="60"/>
      <c r="F2" s="60"/>
      <c r="G2" s="6" t="s">
        <v>7</v>
      </c>
    </row>
    <row r="3" spans="1:8" s="2" customFormat="1" ht="35.1" customHeight="1">
      <c r="A3" s="7" t="s">
        <v>79</v>
      </c>
      <c r="B3" s="13" t="s">
        <v>8</v>
      </c>
      <c r="C3" s="8" t="s">
        <v>9</v>
      </c>
      <c r="D3" s="9" t="s">
        <v>10</v>
      </c>
      <c r="E3" s="9" t="s">
        <v>11</v>
      </c>
      <c r="F3" s="9" t="s">
        <v>12</v>
      </c>
      <c r="G3" s="9" t="s">
        <v>13</v>
      </c>
    </row>
    <row r="4" spans="1:8" ht="35.1" customHeight="1">
      <c r="A4" s="45"/>
      <c r="B4" s="41" t="s">
        <v>15</v>
      </c>
      <c r="C4" s="42" t="str">
        <f>"총"&amp;COUNTA(C6:C60)&amp;"건"</f>
        <v>총0건</v>
      </c>
      <c r="D4" s="43">
        <f>SUM(D5:D5)</f>
        <v>0</v>
      </c>
      <c r="E4" s="44"/>
      <c r="F4" s="44"/>
      <c r="G4" s="44"/>
    </row>
    <row r="5" spans="1:8" ht="35.1" customHeight="1">
      <c r="A5" s="21">
        <f>ROWS($A$5:A5)</f>
        <v>1</v>
      </c>
      <c r="B5" s="31" t="s">
        <v>100</v>
      </c>
      <c r="C5" s="31" t="s">
        <v>100</v>
      </c>
      <c r="D5" s="31" t="s">
        <v>100</v>
      </c>
      <c r="E5" s="31" t="s">
        <v>100</v>
      </c>
      <c r="F5" s="31" t="s">
        <v>100</v>
      </c>
      <c r="G5" s="31" t="s">
        <v>100</v>
      </c>
      <c r="H5" s="35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부서운영업무비(연구기획전략실)</vt:lpstr>
      <vt:lpstr>부서운영업무비(경영지원실)</vt:lpstr>
      <vt:lpstr>'부서운영업무비(경영지원실)'!Print_Area</vt:lpstr>
      <vt:lpstr>'부서운영업무비(연구기획전략실)'!Print_Area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2025-04-30T05:33:51Z</cp:lastPrinted>
  <dcterms:created xsi:type="dcterms:W3CDTF">2015-02-10T12:08:06Z</dcterms:created>
  <dcterms:modified xsi:type="dcterms:W3CDTF">2026-04-02T04:45:25Z</dcterms:modified>
</cp:coreProperties>
</file>