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F2B6BFD3-3D75-4EF4-801B-047BF92C99D3}" xr6:coauthVersionLast="36" xr6:coauthVersionMax="36" xr10:uidLastSave="{00000000-0000-0000-0000-000000000000}"/>
  <bookViews>
    <workbookView xWindow="1035" yWindow="465" windowWidth="24105" windowHeight="11880" xr2:uid="{00000000-000D-0000-FFFF-FFFF00000000}"/>
  </bookViews>
  <sheets>
    <sheet name="원장 직무대행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'부서운영업무비(연구기획부)'!$A$3:$G$6</definedName>
    <definedName name="_xlnm._FilterDatabase" localSheetId="3" hidden="1">'부서운영업무비(행정실)'!$A$3:$G$5</definedName>
    <definedName name="_xlnm._FilterDatabase" localSheetId="1" hidden="1">'부원장 업무추진비'!$B$5:$G$10</definedName>
    <definedName name="_xlnm._FilterDatabase" localSheetId="0" hidden="1">'원장 직무대행 업무추진비'!$B$5:$G$5</definedName>
    <definedName name="_xlnm.Print_Area" localSheetId="2">'부서운영업무비(연구기획부)'!$A$1:$G$6</definedName>
    <definedName name="_xlnm.Print_Area" localSheetId="3">'부서운영업무비(행정실)'!$A$1:$G$5</definedName>
    <definedName name="_xlnm.Print_Area" localSheetId="1">'부원장 업무추진비'!$A$1:$G$10</definedName>
    <definedName name="_xlnm.Print_Area" localSheetId="0">'원장 직무대행 업무추진비'!$A$1:$G$5</definedName>
  </definedNames>
  <calcPr calcId="191029" calcMode="manual"/>
  <fileRecoveryPr autoRecover="0"/>
</workbook>
</file>

<file path=xl/calcChain.xml><?xml version="1.0" encoding="utf-8"?>
<calcChain xmlns="http://schemas.openxmlformats.org/spreadsheetml/2006/main">
  <c r="C4" i="9" l="1"/>
  <c r="D4" i="9" l="1"/>
  <c r="A10" i="4" l="1"/>
  <c r="A9" i="4"/>
  <c r="A6" i="4"/>
  <c r="A7" i="4"/>
  <c r="A8" i="4"/>
  <c r="A5" i="4"/>
  <c r="A5" i="10"/>
  <c r="D4" i="10" l="1"/>
  <c r="C4" i="10"/>
  <c r="C4" i="4"/>
  <c r="D4" i="8"/>
  <c r="C4" i="8"/>
  <c r="D4" i="4"/>
</calcChain>
</file>

<file path=xl/sharedStrings.xml><?xml version="1.0" encoding="utf-8"?>
<sst xmlns="http://schemas.openxmlformats.org/spreadsheetml/2006/main" count="91" uniqueCount="78">
  <si>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</si>
  <si>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</si>
  <si>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</si>
  <si>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</si>
  <si>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</si>
  <si>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</si>
  <si>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</si>
  <si>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</si>
  <si>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</si>
  <si>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</si>
  <si>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</si>
  <si>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</si>
  <si>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</si>
  <si>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</si>
  <si>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</si>
  <si>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</si>
  <si>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</si>
  <si>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</si>
  <si>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</si>
  <si>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</si>
  <si>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</si>
  <si>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</si>
  <si>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</si>
  <si>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</si>
  <si>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</si>
  <si>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</si>
  <si>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</si>
  <si>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</si>
  <si>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</si>
  <si>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</si>
  <si>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</si>
  <si>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</si>
  <si>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</si>
  <si>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</si>
  <si>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행정실</t>
    <phoneticPr fontId="3" type="noConversion"/>
  </si>
  <si>
    <t>계</t>
    <phoneticPr fontId="3" type="noConversion"/>
  </si>
  <si>
    <t>2025년 3월 업무추진비 집행내역(부원장)</t>
  </si>
  <si>
    <t>2025년 3월 업무추진비 집행내역(부서운영)</t>
  </si>
  <si>
    <t>2025-03-07</t>
    <phoneticPr fontId="20" type="noConversion"/>
  </si>
  <si>
    <t>정실마을 경로잔치에 따른 격려금 지급</t>
    <phoneticPr fontId="20" type="noConversion"/>
  </si>
  <si>
    <t>정실마을 경로당</t>
    <phoneticPr fontId="20" type="noConversion"/>
  </si>
  <si>
    <t>-</t>
    <phoneticPr fontId="20" type="noConversion"/>
  </si>
  <si>
    <t>계좌이체</t>
    <phoneticPr fontId="20" type="noConversion"/>
  </si>
  <si>
    <t>2025년 3월 업무추진비 집행내역(원장 직무대행)</t>
    <phoneticPr fontId="20" type="noConversion"/>
  </si>
  <si>
    <t>연구원 운영 방향 자문을 위한 간담회</t>
  </si>
  <si>
    <t>자치문화연구부 업무의 효율적 운영을 위한 간담회</t>
  </si>
  <si>
    <t>지역산업 부가가치 상승 방안 논의를 위한 전문가 간담회</t>
  </si>
  <si>
    <t>차세대 정책 연구 논의를 위한 간담회</t>
  </si>
  <si>
    <t>2025-03-11 12:39</t>
    <phoneticPr fontId="20" type="noConversion"/>
  </si>
  <si>
    <t>해빈촌</t>
    <phoneticPr fontId="3" type="noConversion"/>
  </si>
  <si>
    <t>카드</t>
    <phoneticPr fontId="3" type="noConversion"/>
  </si>
  <si>
    <t>2025-03-17 20:40</t>
    <phoneticPr fontId="20" type="noConversion"/>
  </si>
  <si>
    <t>초우</t>
    <phoneticPr fontId="3" type="noConversion"/>
  </si>
  <si>
    <t>2025-03-24 12:19</t>
    <phoneticPr fontId="20" type="noConversion"/>
  </si>
  <si>
    <t>영산강가마솥</t>
    <phoneticPr fontId="3" type="noConversion"/>
  </si>
  <si>
    <t>부연구위원 등 3명</t>
    <phoneticPr fontId="3" type="noConversion"/>
  </si>
  <si>
    <t>2025-03-25 19:58</t>
    <phoneticPr fontId="20" type="noConversion"/>
  </si>
  <si>
    <t>김인복국밥</t>
    <phoneticPr fontId="3" type="noConversion"/>
  </si>
  <si>
    <t>2025-03-26 08:25</t>
    <phoneticPr fontId="20" type="noConversion"/>
  </si>
  <si>
    <t>제주연구원 개원 28주년 기념 임직원 바자회 기획 논의를 위한 간담회 도시락 구입</t>
    <phoneticPr fontId="3" type="noConversion"/>
  </si>
  <si>
    <t>하나맘김밥, 삐끄니그</t>
    <phoneticPr fontId="3" type="noConversion"/>
  </si>
  <si>
    <t>정보사서직 등 24명</t>
    <phoneticPr fontId="3" type="noConversion"/>
  </si>
  <si>
    <t>2025-03-31 12:32</t>
    <phoneticPr fontId="20" type="noConversion"/>
  </si>
  <si>
    <t>기반산업연구부 업무의 효율적 운영을 위한 간담회</t>
  </si>
  <si>
    <t>안트레정식</t>
    <phoneticPr fontId="3" type="noConversion"/>
  </si>
  <si>
    <t>부연구위원 등 3명</t>
    <phoneticPr fontId="3" type="noConversion"/>
  </si>
  <si>
    <t>2025년도 하반기 과제 수행계획서 심의회 대비 간담회</t>
    <phoneticPr fontId="7" type="noConversion"/>
  </si>
  <si>
    <t>2025년 플로깅 활성화 시행계획 수립 관련 논의를 위한 간담회</t>
    <phoneticPr fontId="7" type="noConversion"/>
  </si>
  <si>
    <t>꽃담초밥</t>
    <phoneticPr fontId="7" type="noConversion"/>
  </si>
  <si>
    <t>실장 등 10명</t>
    <phoneticPr fontId="7" type="noConversion"/>
  </si>
  <si>
    <t>풍천가</t>
    <phoneticPr fontId="7" type="noConversion"/>
  </si>
  <si>
    <t>2025-03-13 12:28</t>
    <phoneticPr fontId="20" type="noConversion"/>
  </si>
  <si>
    <t>2025-03-24 12:41</t>
    <phoneticPr fontId="20" type="noConversion"/>
  </si>
  <si>
    <t>카드</t>
    <phoneticPr fontId="7" type="noConversion"/>
  </si>
  <si>
    <t>제주관광대학교 네트워크 구축 대비 간담회</t>
    <phoneticPr fontId="7" type="noConversion"/>
  </si>
  <si>
    <t>썬호텔</t>
    <phoneticPr fontId="7" type="noConversion"/>
  </si>
  <si>
    <t>실장 등 12명</t>
    <phoneticPr fontId="7" type="noConversion"/>
  </si>
  <si>
    <t>2025-03-31 12:00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</si>
</sst>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5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2"/>
      <color indexed="63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/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" fillId="0" borderId="0" xfId="3" applyFont="1" applyFill="1" applyAlignment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0" fontId="22" fillId="0" borderId="1" xfId="0" applyFont="1" applyFill="1" applyBorder="1">
      <alignment vertical="center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2" fillId="0" borderId="1" xfId="0" applyFont="1" applyBorder="1">
      <alignment vertical="center"/>
    </xf>
    <xf numFmtId="0" fontId="22" fillId="0" borderId="0" xfId="0" applyFont="1" applyBorder="1">
      <alignment vertical="center"/>
    </xf>
    <xf numFmtId="176" fontId="21" fillId="0" borderId="1" xfId="2" applyNumberFormat="1" applyFont="1" applyFill="1" applyBorder="1" applyAlignment="1">
      <alignment horizontal="center" vertical="center" shrinkToFit="1"/>
    </xf>
    <xf numFmtId="0" fontId="24" fillId="0" borderId="2" xfId="4" applyFont="1" applyBorder="1" applyAlignment="1" applyProtection="1">
      <alignment horizontal="left" vertical="center"/>
    </xf>
    <xf numFmtId="49" fontId="21" fillId="0" borderId="1" xfId="0" applyNumberFormat="1" applyFont="1" applyFill="1" applyBorder="1" applyAlignment="1">
      <alignment horizontal="left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  <xf numFmtId="49" fontId="21" fillId="3" borderId="1" xfId="0" applyNumberFormat="1" applyFont="1" applyFill="1" applyBorder="1" applyAlignment="1">
      <alignment horizontal="center" vertical="center" shrinkToFit="1"/>
    </xf>
  </cellXfs>
  <cellStyles count="8">
    <cellStyle name="경고문" xfId="1" builtinId="11"/>
    <cellStyle name="경고문 2" xfId="6" xr:uid="{00000000-0005-0000-0000-000032000000}"/>
    <cellStyle name="쉼표 [0]" xfId="2" builtinId="6"/>
    <cellStyle name="쉼표 [0] 2" xfId="7" xr:uid="{00000000-0005-0000-0000-000033000000}"/>
    <cellStyle name="표준" xfId="0" builtinId="0"/>
    <cellStyle name="표준 2" xfId="3" xr:uid="{00000000-0005-0000-0000-000003000000}"/>
    <cellStyle name="표준 3" xfId="5" xr:uid="{00000000-0005-0000-0000-000035000000}"/>
    <cellStyle name="표준 4" xfId="4" xr:uid="{00000000-0005-0000-0000-000034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"/>
  <sheetViews>
    <sheetView tabSelected="1" view="pageBreakPreview" zoomScale="85" zoomScaleNormal="100" zoomScaleSheetLayoutView="85" workbookViewId="0">
      <pane ySplit="3" topLeftCell="A4" activePane="bottomLeft" state="frozen"/>
      <selection activeCell="C6" sqref="C6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8" s="1" customFormat="1" ht="35.1" customHeight="1">
      <c r="A1" s="47" t="s">
        <v>43</v>
      </c>
      <c r="B1" s="47"/>
      <c r="C1" s="47"/>
      <c r="D1" s="47"/>
      <c r="E1" s="47"/>
      <c r="F1" s="47"/>
      <c r="G1" s="47"/>
    </row>
    <row r="2" spans="1:8" s="2" customFormat="1" ht="35.1" customHeight="1">
      <c r="A2" s="48" t="s">
        <v>26</v>
      </c>
      <c r="B2" s="48"/>
      <c r="C2" s="49"/>
      <c r="D2" s="49"/>
      <c r="E2" s="49"/>
      <c r="F2" s="49"/>
      <c r="G2" s="6" t="s">
        <v>8</v>
      </c>
    </row>
    <row r="3" spans="1:8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8" ht="35.1" customHeight="1">
      <c r="A4" s="35"/>
      <c r="B4" s="40" t="s">
        <v>35</v>
      </c>
      <c r="C4" s="41" t="str">
        <f>"총"&amp;COUNTA(C5:C30)&amp;"건"</f>
        <v>총1건</v>
      </c>
      <c r="D4" s="37">
        <f>SUM(D5:D33)</f>
        <v>100000</v>
      </c>
      <c r="E4" s="38"/>
      <c r="F4" s="38"/>
      <c r="G4" s="38"/>
    </row>
    <row r="5" spans="1:8" ht="35.1" customHeight="1">
      <c r="A5" s="35">
        <f>ROWS($A$5:A5)</f>
        <v>1</v>
      </c>
      <c r="B5" s="40" t="s">
        <v>38</v>
      </c>
      <c r="C5" s="36" t="s">
        <v>39</v>
      </c>
      <c r="D5" s="37">
        <v>100000</v>
      </c>
      <c r="E5" s="38" t="s">
        <v>40</v>
      </c>
      <c r="F5" s="39" t="s">
        <v>41</v>
      </c>
      <c r="G5" s="38" t="s">
        <v>42</v>
      </c>
      <c r="H5" s="34"/>
    </row>
  </sheetData>
  <sortState ref="A6:G29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7" t="s">
        <v>36</v>
      </c>
      <c r="B1" s="47"/>
      <c r="C1" s="47"/>
      <c r="D1" s="47"/>
      <c r="E1" s="47"/>
      <c r="F1" s="47"/>
      <c r="G1" s="47"/>
    </row>
    <row r="2" spans="1:7" s="2" customFormat="1" ht="35.1" customHeight="1">
      <c r="A2" s="48" t="s">
        <v>16</v>
      </c>
      <c r="B2" s="48"/>
      <c r="C2" s="49"/>
      <c r="D2" s="49"/>
      <c r="E2" s="49"/>
      <c r="F2" s="49"/>
      <c r="G2" s="6" t="s">
        <v>8</v>
      </c>
    </row>
    <row r="3" spans="1:7" s="2" customFormat="1" ht="35.1" customHeight="1">
      <c r="A3" s="27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35</v>
      </c>
      <c r="C4" s="11" t="str">
        <f>"총"&amp;COUNTA(C5:C15)&amp;"건"</f>
        <v>총6건</v>
      </c>
      <c r="D4" s="13">
        <f>SUM(D5:D18)</f>
        <v>819000</v>
      </c>
      <c r="E4" s="12"/>
      <c r="F4" s="12"/>
      <c r="G4" s="12"/>
    </row>
    <row r="5" spans="1:7" ht="35.1" customHeight="1">
      <c r="A5" s="10">
        <f>ROWS($A$5:A5)</f>
        <v>1</v>
      </c>
      <c r="B5" s="40" t="s">
        <v>48</v>
      </c>
      <c r="C5" s="42" t="s">
        <v>47</v>
      </c>
      <c r="D5" s="37">
        <v>79000</v>
      </c>
      <c r="E5" s="38" t="s">
        <v>49</v>
      </c>
      <c r="F5" s="39">
        <v>3</v>
      </c>
      <c r="G5" s="38" t="s">
        <v>50</v>
      </c>
    </row>
    <row r="6" spans="1:7" ht="35.1" customHeight="1">
      <c r="A6" s="10">
        <f>ROWS($A$5:A6)</f>
        <v>2</v>
      </c>
      <c r="B6" s="40" t="s">
        <v>51</v>
      </c>
      <c r="C6" s="42" t="s">
        <v>46</v>
      </c>
      <c r="D6" s="37">
        <v>137000</v>
      </c>
      <c r="E6" s="38" t="s">
        <v>52</v>
      </c>
      <c r="F6" s="39">
        <v>5</v>
      </c>
      <c r="G6" s="38" t="s">
        <v>50</v>
      </c>
    </row>
    <row r="7" spans="1:7" ht="35.1" customHeight="1">
      <c r="A7" s="10">
        <f>ROWS($A$5:A7)</f>
        <v>3</v>
      </c>
      <c r="B7" s="40" t="s">
        <v>53</v>
      </c>
      <c r="C7" s="42" t="s">
        <v>45</v>
      </c>
      <c r="D7" s="37">
        <v>44000</v>
      </c>
      <c r="E7" s="38" t="s">
        <v>54</v>
      </c>
      <c r="F7" s="39" t="s">
        <v>55</v>
      </c>
      <c r="G7" s="38" t="s">
        <v>50</v>
      </c>
    </row>
    <row r="8" spans="1:7" ht="35.1" customHeight="1">
      <c r="A8" s="10">
        <f>ROWS($A$5:A8)</f>
        <v>4</v>
      </c>
      <c r="B8" s="40" t="s">
        <v>56</v>
      </c>
      <c r="C8" s="42" t="s">
        <v>44</v>
      </c>
      <c r="D8" s="37">
        <v>196000</v>
      </c>
      <c r="E8" s="38" t="s">
        <v>57</v>
      </c>
      <c r="F8" s="39">
        <v>5</v>
      </c>
      <c r="G8" s="38" t="s">
        <v>50</v>
      </c>
    </row>
    <row r="9" spans="1:7" ht="35.1" customHeight="1">
      <c r="A9" s="10">
        <f>ROWS($A$5:A9)</f>
        <v>5</v>
      </c>
      <c r="B9" s="40" t="s">
        <v>58</v>
      </c>
      <c r="C9" s="43" t="s">
        <v>59</v>
      </c>
      <c r="D9" s="37">
        <v>315000</v>
      </c>
      <c r="E9" s="38" t="s">
        <v>60</v>
      </c>
      <c r="F9" s="39" t="s">
        <v>61</v>
      </c>
      <c r="G9" s="38" t="s">
        <v>50</v>
      </c>
    </row>
    <row r="10" spans="1:7" ht="35.1" customHeight="1">
      <c r="A10" s="10">
        <f>ROWS($A$5:A10)</f>
        <v>6</v>
      </c>
      <c r="B10" s="40" t="s">
        <v>62</v>
      </c>
      <c r="C10" s="42" t="s">
        <v>63</v>
      </c>
      <c r="D10" s="37">
        <v>48000</v>
      </c>
      <c r="E10" s="38" t="s">
        <v>64</v>
      </c>
      <c r="F10" s="39" t="s">
        <v>65</v>
      </c>
      <c r="G10" s="38" t="s">
        <v>50</v>
      </c>
    </row>
  </sheetData>
  <sortState ref="A7:G10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0" t="s">
        <v>37</v>
      </c>
      <c r="B1" s="50"/>
      <c r="C1" s="50"/>
      <c r="D1" s="50"/>
      <c r="E1" s="50"/>
      <c r="F1" s="50"/>
      <c r="G1" s="50"/>
    </row>
    <row r="2" spans="1:7" s="2" customFormat="1" ht="35.1" customHeight="1">
      <c r="A2" s="51" t="s">
        <v>25</v>
      </c>
      <c r="B2" s="51"/>
      <c r="C2" s="52"/>
      <c r="D2" s="52"/>
      <c r="E2" s="52"/>
      <c r="F2" s="52"/>
      <c r="G2" s="21" t="s">
        <v>0</v>
      </c>
    </row>
    <row r="3" spans="1:7" s="33" customFormat="1" ht="35.1" customHeight="1">
      <c r="A3" s="29" t="s">
        <v>1</v>
      </c>
      <c r="B3" s="30" t="s">
        <v>2</v>
      </c>
      <c r="C3" s="31" t="s">
        <v>4</v>
      </c>
      <c r="D3" s="32" t="s">
        <v>5</v>
      </c>
      <c r="E3" s="32" t="s">
        <v>3</v>
      </c>
      <c r="F3" s="32" t="s">
        <v>6</v>
      </c>
      <c r="G3" s="32" t="s">
        <v>7</v>
      </c>
    </row>
    <row r="4" spans="1:7" ht="35.1" customHeight="1">
      <c r="A4" s="22"/>
      <c r="B4" s="23" t="s">
        <v>17</v>
      </c>
      <c r="C4" s="24" t="str">
        <f>"총"&amp;COUNTA(C5:C25)&amp;"건"</f>
        <v>총2건</v>
      </c>
      <c r="D4" s="25">
        <f>SUM(D5:D32)</f>
        <v>700000</v>
      </c>
      <c r="E4" s="26"/>
      <c r="F4" s="26"/>
      <c r="G4" s="26"/>
    </row>
    <row r="5" spans="1:7" ht="35.1" customHeight="1">
      <c r="A5" s="22">
        <v>1</v>
      </c>
      <c r="B5" s="40" t="s">
        <v>72</v>
      </c>
      <c r="C5" s="46" t="s">
        <v>66</v>
      </c>
      <c r="D5" s="44">
        <v>140000</v>
      </c>
      <c r="E5" s="40" t="s">
        <v>68</v>
      </c>
      <c r="F5" s="40" t="s">
        <v>69</v>
      </c>
      <c r="G5" s="15" t="s">
        <v>73</v>
      </c>
    </row>
    <row r="6" spans="1:7" ht="35.1" customHeight="1">
      <c r="A6" s="22">
        <v>1</v>
      </c>
      <c r="B6" s="53" t="s">
        <v>77</v>
      </c>
      <c r="C6" s="45" t="s">
        <v>74</v>
      </c>
      <c r="D6" s="44">
        <v>560000</v>
      </c>
      <c r="E6" s="40" t="s">
        <v>75</v>
      </c>
      <c r="F6" s="40" t="s">
        <v>76</v>
      </c>
      <c r="G6" s="40" t="s">
        <v>73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7" t="s">
        <v>37</v>
      </c>
      <c r="B1" s="47"/>
      <c r="C1" s="47"/>
      <c r="D1" s="47"/>
      <c r="E1" s="47"/>
      <c r="F1" s="47"/>
      <c r="G1" s="47"/>
    </row>
    <row r="2" spans="1:7" s="2" customFormat="1" ht="35.1" customHeight="1">
      <c r="A2" s="48" t="s">
        <v>34</v>
      </c>
      <c r="B2" s="48"/>
      <c r="C2" s="49"/>
      <c r="D2" s="49"/>
      <c r="E2" s="49"/>
      <c r="F2" s="49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"총"&amp;COUNTA(C5:C19)&amp;"건"</f>
        <v>총1건</v>
      </c>
      <c r="D4" s="13">
        <f>SUM(D5:D19)</f>
        <v>207000</v>
      </c>
      <c r="E4" s="12"/>
      <c r="F4" s="12"/>
      <c r="G4" s="12"/>
    </row>
    <row r="5" spans="1:7" ht="35.1" customHeight="1">
      <c r="A5" s="22">
        <v>1</v>
      </c>
      <c r="B5" s="40" t="s">
        <v>71</v>
      </c>
      <c r="C5" s="28" t="s">
        <v>67</v>
      </c>
      <c r="D5" s="26">
        <v>207000</v>
      </c>
      <c r="E5" s="23" t="s">
        <v>70</v>
      </c>
      <c r="F5" s="23" t="s">
        <v>69</v>
      </c>
      <c r="G5" s="23" t="s">
        <v>73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직무대행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직무대행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2025-04-30T05:35:22Z</cp:lastPrinted>
  <dcterms:created xsi:type="dcterms:W3CDTF">2015-02-10T12:08:06Z</dcterms:created>
  <dcterms:modified xsi:type="dcterms:W3CDTF">2026-01-02T04:33:51Z</dcterms:modified>
</cp:coreProperties>
</file>