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5 업무추진비\"/>
    </mc:Choice>
  </mc:AlternateContent>
  <xr:revisionPtr revIDLastSave="0" documentId="13_ncr:1_{BB32ABB3-72B4-474C-8ADF-9ECC0387CA46}" xr6:coauthVersionLast="36" xr6:coauthVersionMax="36" xr10:uidLastSave="{00000000-0000-0000-0000-000000000000}"/>
  <bookViews>
    <workbookView xWindow="6165" yWindow="285" windowWidth="24105" windowHeight="11880" xr2:uid="{00000000-000D-0000-FFFF-FFFF00000000}"/>
  </bookViews>
  <sheets>
    <sheet name="원장 업무추진비" sheetId="10" r:id="rId1"/>
    <sheet name="부원장 업무추진비" sheetId="4" r:id="rId2"/>
    <sheet name="부서운영업무비(연구기획부)" sheetId="9" r:id="rId3"/>
    <sheet name="부서운영업무비(행정실)" sheetId="8" r:id="rId4"/>
  </sheets>
  <definedNames>
    <definedName name="_xlnm._FilterDatabase" localSheetId="2" hidden="1">'부서운영업무비(연구기획부)'!$A$3:$G$5</definedName>
    <definedName name="_xlnm._FilterDatabase" localSheetId="3" hidden="1">'부서운영업무비(행정실)'!$A$3:$G$9</definedName>
    <definedName name="_xlnm._FilterDatabase" localSheetId="1" hidden="1">'부원장 업무추진비'!$B$5:$G$7</definedName>
    <definedName name="_xlnm._FilterDatabase" localSheetId="0" hidden="1">'원장 업무추진비'!$B$5:$G$28</definedName>
    <definedName name="_xlnm.Print_Area" localSheetId="2">'부서운영업무비(연구기획부)'!$A$1:$G$7</definedName>
    <definedName name="_xlnm.Print_Area" localSheetId="3">'부서운영업무비(행정실)'!$A$1:$G$9</definedName>
    <definedName name="_xlnm.Print_Area" localSheetId="1">'부원장 업무추진비'!$A$1:$G$9</definedName>
    <definedName name="_xlnm.Print_Area" localSheetId="0">'원장 업무추진비'!$A$1:$G$28</definedName>
  </definedNames>
  <calcPr calcId="191029"/>
  <fileRecoveryPr autoRecover="0"/>
</workbook>
</file>

<file path=xl/calcChain.xml><?xml version="1.0" encoding="utf-8"?>
<calcChain xmlns="http://schemas.openxmlformats.org/spreadsheetml/2006/main">
  <c r="A23" i="10" l="1"/>
  <c r="A24" i="10"/>
  <c r="A25" i="10"/>
  <c r="A26" i="10"/>
  <c r="A6" i="4"/>
  <c r="A7" i="4"/>
  <c r="A9" i="4"/>
  <c r="A8" i="4"/>
  <c r="A12" i="10"/>
  <c r="A11" i="10"/>
  <c r="A8" i="10"/>
  <c r="A9" i="10"/>
  <c r="A6" i="10"/>
  <c r="A20" i="10"/>
  <c r="A21" i="10"/>
  <c r="A7" i="10"/>
  <c r="A10" i="10"/>
  <c r="A13" i="10"/>
  <c r="A14" i="10"/>
  <c r="A22" i="10"/>
  <c r="A19" i="10"/>
  <c r="A18" i="10"/>
  <c r="A16" i="10"/>
  <c r="A15" i="10"/>
  <c r="A27" i="10"/>
  <c r="A17" i="10"/>
  <c r="A28" i="10"/>
  <c r="C4" i="9"/>
  <c r="A5" i="4" l="1"/>
  <c r="D4" i="10"/>
  <c r="A5" i="10"/>
  <c r="C4" i="10"/>
  <c r="C4" i="4"/>
  <c r="D4" i="8"/>
  <c r="D4" i="9"/>
  <c r="C4" i="8"/>
  <c r="D4" i="4"/>
</calcChain>
</file>

<file path=xl/sharedStrings.xml><?xml version="1.0" encoding="utf-8"?>
<sst xmlns="http://schemas.openxmlformats.org/spreadsheetml/2006/main" count="198" uniqueCount="149">
  <si>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</si>
  <si>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</si>
  <si>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</si>
  <si>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</si>
  <si>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</si>
  <si>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</si>
  <si>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</si>
  <si>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</si>
  <si>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</si>
  <si>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</si>
  <si>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</si>
  <si>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</si>
  <si>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</si>
  <si>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</si>
  <si>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</si>
  <si>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</si>
  <si>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</si>
  <si>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</si>
  <si>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</si>
  <si>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</si>
  <si>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</si>
  <si>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</si>
  <si>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</si>
  <si>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</si>
  <si>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</si>
  <si>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</si>
  <si>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</si>
  <si>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</si>
  <si>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</si>
  <si>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</si>
  <si>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</si>
  <si>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</si>
  <si>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</si>
  <si>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</si>
  <si>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</si>
  <si>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2025년 1월 업무추진비 집행내역(원장)</t>
  </si>
  <si>
    <t>2025년 1월 업무추진비 집행내역(부원장)</t>
  </si>
  <si>
    <t>2025년 1월 업무추진비 집행내역(부서운영)</t>
  </si>
  <si>
    <t>제주 해양산업 육성 방안 논의를 위한 간담회</t>
  </si>
  <si>
    <t>제주형 행정체제개편 관련 논의를 위한 간담회</t>
  </si>
  <si>
    <t>제주 문화예술 교육 활성화 방안 논의를 위한 간담회</t>
  </si>
  <si>
    <t>2025년 제주 현안 진단을 위한 간담회</t>
  </si>
  <si>
    <t>제주 바이오산업 인력양성 방안 논의를 위한 간담회</t>
  </si>
  <si>
    <t>2025년 제주특별자치도민 신년인사회 참석에 따른 임직원 간담회</t>
  </si>
  <si>
    <t>지역인재 육성방안 논의를 위한 간담회</t>
  </si>
  <si>
    <t>지역균형발전 정책 논의를 위한 간담회</t>
  </si>
  <si>
    <t>연구기획부 업무의 효율적 운영을 위한 간담회</t>
  </si>
  <si>
    <t>제주 역사문화자원 활용 방안 논의를 위한 간담회</t>
  </si>
  <si>
    <t>지하수연구센터 업무의 효율적 운영을 위한 간담회</t>
  </si>
  <si>
    <t>체육 분야 정책연구 관련 논의를 위한 간담회</t>
  </si>
  <si>
    <t>제주 미래산업 인재 육성 방안 논의를 위한 간담회</t>
  </si>
  <si>
    <t>제주RIS 사업 관련 논의를 위한 간담회</t>
  </si>
  <si>
    <t>지방자치 역량 강화 방안 논의를 위한 간담회</t>
  </si>
  <si>
    <t>정책과제 관련 논의를 위한 간담회</t>
  </si>
  <si>
    <t>인문학정책연구 관련 논의를 위한 간담회</t>
  </si>
  <si>
    <t>연구원 현안의 공유를 위한 간담회</t>
  </si>
  <si>
    <t>사회복지연구센터 업무의 효율적 운영을 위한 간담회</t>
  </si>
  <si>
    <t>정실곤드레집</t>
    <phoneticPr fontId="3" type="noConversion"/>
  </si>
  <si>
    <t>별미맛동태</t>
    <phoneticPr fontId="3" type="noConversion"/>
  </si>
  <si>
    <t>센터장 등 5명</t>
    <phoneticPr fontId="3" type="noConversion"/>
  </si>
  <si>
    <t>곰</t>
    <phoneticPr fontId="3" type="noConversion"/>
  </si>
  <si>
    <t>해빈촌</t>
    <phoneticPr fontId="3" type="noConversion"/>
  </si>
  <si>
    <t>전문연구원 등 5명</t>
    <phoneticPr fontId="3" type="noConversion"/>
  </si>
  <si>
    <t>연구원 부설센터 업무의 효율적 운영을 위한 간담</t>
    <phoneticPr fontId="3" type="noConversion"/>
  </si>
  <si>
    <t>금하갈비</t>
    <phoneticPr fontId="3" type="noConversion"/>
  </si>
  <si>
    <t>.</t>
    <phoneticPr fontId="20" type="noConversion"/>
  </si>
  <si>
    <t>안전정책 및 생활안전 관련 논의를 위한 간담회</t>
  </si>
  <si>
    <t>지역산업 혁신 방안 논의를 위한 간담회</t>
  </si>
  <si>
    <t>2025년 설 맞이 선물 구입 및 전달</t>
  </si>
  <si>
    <t>관산학 연계를 통한 지역경제 활성화 방안 논의</t>
  </si>
  <si>
    <t>노형순창</t>
    <phoneticPr fontId="3" type="noConversion"/>
  </si>
  <si>
    <t>카드</t>
    <phoneticPr fontId="20" type="noConversion"/>
  </si>
  <si>
    <t>2025-01-03 12:24</t>
    <phoneticPr fontId="20" type="noConversion"/>
  </si>
  <si>
    <t>해빈촌</t>
    <phoneticPr fontId="20" type="noConversion"/>
  </si>
  <si>
    <t>실장 등 15명</t>
    <phoneticPr fontId="20" type="noConversion"/>
  </si>
  <si>
    <t>2025-01-06 13:49</t>
    <phoneticPr fontId="20" type="noConversion"/>
  </si>
  <si>
    <t>큰담밭</t>
    <phoneticPr fontId="20" type="noConversion"/>
  </si>
  <si>
    <t>2025-01-06 20:36</t>
    <phoneticPr fontId="20" type="noConversion"/>
  </si>
  <si>
    <t>혼참치</t>
    <phoneticPr fontId="20" type="noConversion"/>
  </si>
  <si>
    <t>카드</t>
    <phoneticPr fontId="20" type="noConversion"/>
  </si>
  <si>
    <t>2025-01-07 12:55</t>
    <phoneticPr fontId="20" type="noConversion"/>
  </si>
  <si>
    <t>유리네식당</t>
    <phoneticPr fontId="20" type="noConversion"/>
  </si>
  <si>
    <t>2025-01-08 7:37</t>
    <phoneticPr fontId="20" type="noConversion"/>
  </si>
  <si>
    <t>호텔난타</t>
    <phoneticPr fontId="20" type="noConversion"/>
  </si>
  <si>
    <t>2025-01-08 12:32</t>
    <phoneticPr fontId="20" type="noConversion"/>
  </si>
  <si>
    <t>방주할머니식당</t>
    <phoneticPr fontId="20" type="noConversion"/>
  </si>
  <si>
    <t>2025-01-08 19:46</t>
    <phoneticPr fontId="20" type="noConversion"/>
  </si>
  <si>
    <t>시나르</t>
    <phoneticPr fontId="20" type="noConversion"/>
  </si>
  <si>
    <t>2025-01-09 12:49</t>
    <phoneticPr fontId="20" type="noConversion"/>
  </si>
  <si>
    <t>오라성</t>
    <phoneticPr fontId="20" type="noConversion"/>
  </si>
  <si>
    <t>실장 등 5명</t>
    <phoneticPr fontId="20" type="noConversion"/>
  </si>
  <si>
    <t>2025-01-10 12:56</t>
    <phoneticPr fontId="20" type="noConversion"/>
  </si>
  <si>
    <t>대외협력 방안 논의를 위한 간담회</t>
    <phoneticPr fontId="20" type="noConversion"/>
  </si>
  <si>
    <t>전문연구위원 등 5명</t>
    <phoneticPr fontId="20" type="noConversion"/>
  </si>
  <si>
    <t>2025-01-10 20:14</t>
    <phoneticPr fontId="20" type="noConversion"/>
  </si>
  <si>
    <t>해녀고기</t>
    <phoneticPr fontId="20" type="noConversion"/>
  </si>
  <si>
    <t>2025-01-17 20:06</t>
    <phoneticPr fontId="20" type="noConversion"/>
  </si>
  <si>
    <t>풍전</t>
    <phoneticPr fontId="20" type="noConversion"/>
  </si>
  <si>
    <t>2025-01-20 12:23</t>
    <phoneticPr fontId="20" type="noConversion"/>
  </si>
  <si>
    <t>조우하다</t>
    <phoneticPr fontId="20" type="noConversion"/>
  </si>
  <si>
    <t>2025-01-20 19:21</t>
    <phoneticPr fontId="20" type="noConversion"/>
  </si>
  <si>
    <t>광원</t>
    <phoneticPr fontId="20" type="noConversion"/>
  </si>
  <si>
    <t>2025-01-21</t>
    <phoneticPr fontId="20" type="noConversion"/>
  </si>
  <si>
    <t>축하화환 구입에 따른 대금 지급</t>
    <phoneticPr fontId="20" type="noConversion"/>
  </si>
  <si>
    <t>꽃사랑</t>
    <phoneticPr fontId="20" type="noConversion"/>
  </si>
  <si>
    <t>촉탁직</t>
    <phoneticPr fontId="20" type="noConversion"/>
  </si>
  <si>
    <t>계좌이체</t>
    <phoneticPr fontId="20" type="noConversion"/>
  </si>
  <si>
    <t>근조화환 구입에 따른 대금 지급</t>
    <phoneticPr fontId="20" type="noConversion"/>
  </si>
  <si>
    <t>연구사업운영원</t>
    <phoneticPr fontId="20" type="noConversion"/>
  </si>
  <si>
    <t>2025-01-21 12:04</t>
    <phoneticPr fontId="20" type="noConversion"/>
  </si>
  <si>
    <t>그랜드일식</t>
    <phoneticPr fontId="20" type="noConversion"/>
  </si>
  <si>
    <t>2025-01-21 21:05</t>
    <phoneticPr fontId="20" type="noConversion"/>
  </si>
  <si>
    <t>기반산업연구부 업무의 효율적 운영을 위한 간담회</t>
    <phoneticPr fontId="20" type="noConversion"/>
  </si>
  <si>
    <t>부연구위원 등 9명</t>
    <phoneticPr fontId="20" type="noConversion"/>
  </si>
  <si>
    <t>2025-01-22 12:36</t>
    <phoneticPr fontId="20" type="noConversion"/>
  </si>
  <si>
    <t>고소한모숨비둠비</t>
    <phoneticPr fontId="20" type="noConversion"/>
  </si>
  <si>
    <t>2025-01-22 20:42</t>
    <phoneticPr fontId="20" type="noConversion"/>
  </si>
  <si>
    <t>2025-01-23 20:27</t>
    <phoneticPr fontId="20" type="noConversion"/>
  </si>
  <si>
    <t>2025-01-24 12:55</t>
    <phoneticPr fontId="20" type="noConversion"/>
  </si>
  <si>
    <t>2025-01-20</t>
    <phoneticPr fontId="20" type="noConversion"/>
  </si>
  <si>
    <t>청원농원</t>
    <phoneticPr fontId="20" type="noConversion"/>
  </si>
  <si>
    <t>이사, 감사 등 50명</t>
    <phoneticPr fontId="20" type="noConversion"/>
  </si>
  <si>
    <t>2025-01-31 20:05</t>
    <phoneticPr fontId="20" type="noConversion"/>
  </si>
  <si>
    <t>카드</t>
    <phoneticPr fontId="3" type="noConversion"/>
  </si>
  <si>
    <t>행정실</t>
    <phoneticPr fontId="3" type="noConversion"/>
  </si>
  <si>
    <t>큰담밭</t>
    <phoneticPr fontId="7" type="noConversion"/>
  </si>
  <si>
    <t>카드</t>
    <phoneticPr fontId="7" type="noConversion"/>
  </si>
  <si>
    <t>24년도 제주연구원 경영평가 체크리스트 작성 논의를 위한 간담회</t>
    <phoneticPr fontId="7" type="noConversion"/>
  </si>
  <si>
    <t>25년 [우리동네 전통시장 상점가 이용하기 캠페인] 계획안 논의를 위한 간담회 다과</t>
    <phoneticPr fontId="7" type="noConversion"/>
  </si>
  <si>
    <t>25년 [일회용품 줄이기 캠페인] 계획안 논의를 위한 간담회 식대</t>
    <phoneticPr fontId="7" type="noConversion"/>
  </si>
  <si>
    <t>인사위원회 개최에 따른 다과 구입</t>
    <phoneticPr fontId="7" type="noConversion"/>
  </si>
  <si>
    <t>2024년 결산감사 수감에 따른 간담회 실시</t>
    <phoneticPr fontId="7" type="noConversion"/>
  </si>
  <si>
    <t>대우정</t>
    <phoneticPr fontId="7" type="noConversion"/>
  </si>
  <si>
    <t>전문가 등 3명</t>
    <phoneticPr fontId="7" type="noConversion"/>
  </si>
  <si>
    <t>실장 등 6명</t>
    <phoneticPr fontId="7" type="noConversion"/>
  </si>
  <si>
    <t>도남 봄봄</t>
    <phoneticPr fontId="7" type="noConversion"/>
  </si>
  <si>
    <t>다담</t>
    <phoneticPr fontId="7" type="noConversion"/>
  </si>
  <si>
    <t>실장 등 8명</t>
    <phoneticPr fontId="7" type="noConversion"/>
  </si>
  <si>
    <t>그린마트중앙점</t>
    <phoneticPr fontId="7" type="noConversion"/>
  </si>
  <si>
    <t>실장 등 9명</t>
    <phoneticPr fontId="7" type="noConversion"/>
  </si>
  <si>
    <t>2025년도 제주연구원 부서별 업무보고 대비 간담회</t>
    <phoneticPr fontId="7" type="noConversion"/>
  </si>
  <si>
    <t>꽃담초밥</t>
    <phoneticPr fontId="7" type="noConversion"/>
  </si>
  <si>
    <t>카드</t>
    <phoneticPr fontId="7" type="noConversion"/>
  </si>
  <si>
    <t>인사위원 등 8명</t>
    <phoneticPr fontId="7" type="noConversion"/>
  </si>
  <si>
    <t>2025년도 제주연구원 경영계획 수립 대비 간담회 식대</t>
  </si>
  <si>
    <t>물고기집</t>
    <phoneticPr fontId="7" type="noConversion"/>
  </si>
  <si>
    <t>실장 등 15명</t>
    <phoneticPr fontId="7" type="noConversion"/>
  </si>
  <si>
    <t>실장 등 10명</t>
    <phoneticPr fontId="7" type="noConversion"/>
  </si>
  <si>
    <t>어부네코다리조림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</si>
</sst>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5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22" fontId="12" fillId="0" borderId="1" xfId="0" applyNumberFormat="1" applyFont="1" applyFill="1" applyBorder="1" applyAlignment="1">
      <alignment horizontal="center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shrinkToFit="1"/>
    </xf>
    <xf numFmtId="22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>
      <alignment vertical="center"/>
    </xf>
    <xf numFmtId="3" fontId="21" fillId="0" borderId="1" xfId="2" applyNumberFormat="1" applyFont="1" applyFill="1" applyBorder="1" applyAlignment="1">
      <alignment horizontal="center" vertical="center" shrinkToFit="1"/>
    </xf>
    <xf numFmtId="3" fontId="21" fillId="0" borderId="1" xfId="0" applyNumberFormat="1" applyFont="1" applyFill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>
      <alignment vertical="center"/>
    </xf>
    <xf numFmtId="0" fontId="24" fillId="0" borderId="1" xfId="0" applyFont="1" applyBorder="1">
      <alignment vertical="center"/>
    </xf>
    <xf numFmtId="178" fontId="12" fillId="0" borderId="1" xfId="3" applyNumberFormat="1" applyFont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wrapText="1"/>
    </xf>
    <xf numFmtId="49" fontId="21" fillId="3" borderId="1" xfId="0" applyNumberFormat="1" applyFont="1" applyFill="1" applyBorder="1" applyAlignment="1">
      <alignment horizontal="center" vertical="center" shrinkToFit="1"/>
    </xf>
    <xf numFmtId="3" fontId="21" fillId="0" borderId="2" xfId="2" applyNumberFormat="1" applyFont="1" applyFill="1" applyBorder="1" applyAlignment="1">
      <alignment horizontal="center" vertical="center" shrinkToFit="1"/>
    </xf>
    <xf numFmtId="49" fontId="21" fillId="0" borderId="3" xfId="0" applyNumberFormat="1" applyFont="1" applyFill="1" applyBorder="1" applyAlignment="1">
      <alignment horizontal="center" vertical="center" shrinkToFit="1"/>
    </xf>
    <xf numFmtId="49" fontId="21" fillId="0" borderId="4" xfId="0" applyNumberFormat="1" applyFont="1" applyFill="1" applyBorder="1" applyAlignment="1">
      <alignment horizontal="center" vertical="center" shrinkToFi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/>
    </xf>
    <xf numFmtId="0" fontId="23" fillId="0" borderId="1" xfId="0" applyFont="1" applyBorder="1">
      <alignment vertical="center"/>
    </xf>
    <xf numFmtId="0" fontId="22" fillId="0" borderId="3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2" fillId="0" borderId="5" xfId="0" applyFont="1" applyBorder="1" applyAlignment="1">
      <alignment horizontal="left"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28"/>
  <sheetViews>
    <sheetView tabSelected="1" view="pageBreakPreview" zoomScale="85" zoomScaleNormal="100" zoomScaleSheetLayoutView="85" workbookViewId="0">
      <pane ySplit="3" topLeftCell="A4" activePane="bottomLeft" state="frozen"/>
      <selection activeCell="C12" sqref="C12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60" t="s">
        <v>35</v>
      </c>
      <c r="B1" s="60"/>
      <c r="C1" s="60"/>
      <c r="D1" s="60"/>
      <c r="E1" s="60"/>
      <c r="F1" s="60"/>
      <c r="G1" s="60"/>
    </row>
    <row r="2" spans="1:7" s="2" customFormat="1" ht="35.1" customHeight="1">
      <c r="A2" s="61" t="s">
        <v>26</v>
      </c>
      <c r="B2" s="61"/>
      <c r="C2" s="62"/>
      <c r="D2" s="62"/>
      <c r="E2" s="62"/>
      <c r="F2" s="62"/>
      <c r="G2" s="6" t="s">
        <v>8</v>
      </c>
    </row>
    <row r="3" spans="1:7" s="2" customFormat="1" ht="35.1" customHeight="1">
      <c r="A3" s="27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7" ht="35.1" customHeight="1">
      <c r="A4" s="10"/>
      <c r="B4" s="15" t="s">
        <v>17</v>
      </c>
      <c r="C4" s="11" t="str">
        <f>"총"&amp;COUNTA(C5:C53)&amp;"건"</f>
        <v>총24건</v>
      </c>
      <c r="D4" s="13">
        <f>SUM(D5:D56)</f>
        <v>7391000</v>
      </c>
      <c r="E4" s="12"/>
      <c r="F4" s="12"/>
      <c r="G4" s="12"/>
    </row>
    <row r="5" spans="1:7" ht="35.1" customHeight="1">
      <c r="A5" s="38">
        <f>ROWS($A$5:A5)</f>
        <v>1</v>
      </c>
      <c r="B5" s="39">
        <v>45659.821527777778</v>
      </c>
      <c r="C5" s="40" t="s">
        <v>38</v>
      </c>
      <c r="D5" s="41">
        <v>143000</v>
      </c>
      <c r="E5" s="42" t="s">
        <v>70</v>
      </c>
      <c r="F5" s="43">
        <v>4</v>
      </c>
      <c r="G5" s="42" t="s">
        <v>71</v>
      </c>
    </row>
    <row r="6" spans="1:7" ht="35.1" customHeight="1">
      <c r="A6" s="38">
        <f>ROWS($A$5:A6)</f>
        <v>2</v>
      </c>
      <c r="B6" s="44" t="s">
        <v>72</v>
      </c>
      <c r="C6" s="40" t="s">
        <v>43</v>
      </c>
      <c r="D6" s="41">
        <v>302000</v>
      </c>
      <c r="E6" s="42" t="s">
        <v>73</v>
      </c>
      <c r="F6" s="43" t="s">
        <v>74</v>
      </c>
      <c r="G6" s="42" t="s">
        <v>71</v>
      </c>
    </row>
    <row r="7" spans="1:7" ht="35.1" customHeight="1">
      <c r="A7" s="38">
        <f>ROWS($A$5:A7)</f>
        <v>3</v>
      </c>
      <c r="B7" s="44" t="s">
        <v>75</v>
      </c>
      <c r="C7" s="40" t="s">
        <v>44</v>
      </c>
      <c r="D7" s="41">
        <v>160000</v>
      </c>
      <c r="E7" s="42" t="s">
        <v>76</v>
      </c>
      <c r="F7" s="43">
        <v>4</v>
      </c>
      <c r="G7" s="42" t="s">
        <v>71</v>
      </c>
    </row>
    <row r="8" spans="1:7" ht="35.1" customHeight="1">
      <c r="A8" s="38">
        <f>ROWS($A$5:A8)</f>
        <v>4</v>
      </c>
      <c r="B8" s="44" t="s">
        <v>77</v>
      </c>
      <c r="C8" s="40" t="s">
        <v>42</v>
      </c>
      <c r="D8" s="41">
        <v>339000</v>
      </c>
      <c r="E8" s="42" t="s">
        <v>78</v>
      </c>
      <c r="F8" s="43">
        <v>9</v>
      </c>
      <c r="G8" s="42" t="s">
        <v>79</v>
      </c>
    </row>
    <row r="9" spans="1:7" ht="35.1" customHeight="1">
      <c r="A9" s="38">
        <f>ROWS($A$5:A9)</f>
        <v>5</v>
      </c>
      <c r="B9" s="44" t="s">
        <v>80</v>
      </c>
      <c r="C9" s="40" t="s">
        <v>41</v>
      </c>
      <c r="D9" s="41">
        <v>89000</v>
      </c>
      <c r="E9" s="42" t="s">
        <v>81</v>
      </c>
      <c r="F9" s="43">
        <v>5</v>
      </c>
      <c r="G9" s="42" t="s">
        <v>71</v>
      </c>
    </row>
    <row r="10" spans="1:7" ht="35.1" customHeight="1">
      <c r="A10" s="38">
        <f>ROWS($A$5:A10)</f>
        <v>6</v>
      </c>
      <c r="B10" s="44" t="s">
        <v>82</v>
      </c>
      <c r="C10" s="40" t="s">
        <v>45</v>
      </c>
      <c r="D10" s="41">
        <v>397000</v>
      </c>
      <c r="E10" s="42" t="s">
        <v>83</v>
      </c>
      <c r="F10" s="43">
        <v>11</v>
      </c>
      <c r="G10" s="42" t="s">
        <v>71</v>
      </c>
    </row>
    <row r="11" spans="1:7" ht="35.1" customHeight="1">
      <c r="A11" s="38">
        <f>ROWS($A$5:A11)</f>
        <v>7</v>
      </c>
      <c r="B11" s="44" t="s">
        <v>84</v>
      </c>
      <c r="C11" s="40" t="s">
        <v>40</v>
      </c>
      <c r="D11" s="41">
        <v>126000</v>
      </c>
      <c r="E11" s="42" t="s">
        <v>85</v>
      </c>
      <c r="F11" s="43">
        <v>5</v>
      </c>
      <c r="G11" s="42" t="s">
        <v>71</v>
      </c>
    </row>
    <row r="12" spans="1:7" ht="35.1" customHeight="1">
      <c r="A12" s="38">
        <f>ROWS($A$5:A12)</f>
        <v>8</v>
      </c>
      <c r="B12" s="44" t="s">
        <v>86</v>
      </c>
      <c r="C12" s="40" t="s">
        <v>39</v>
      </c>
      <c r="D12" s="41">
        <v>331000</v>
      </c>
      <c r="E12" s="42" t="s">
        <v>87</v>
      </c>
      <c r="F12" s="43">
        <v>9</v>
      </c>
      <c r="G12" s="42" t="s">
        <v>71</v>
      </c>
    </row>
    <row r="13" spans="1:7" ht="35.1" customHeight="1">
      <c r="A13" s="38">
        <f>ROWS($A$5:A13)</f>
        <v>9</v>
      </c>
      <c r="B13" s="44" t="s">
        <v>88</v>
      </c>
      <c r="C13" s="40" t="s">
        <v>46</v>
      </c>
      <c r="D13" s="41">
        <v>85000</v>
      </c>
      <c r="E13" s="42" t="s">
        <v>89</v>
      </c>
      <c r="F13" s="43" t="s">
        <v>90</v>
      </c>
      <c r="G13" s="42" t="s">
        <v>71</v>
      </c>
    </row>
    <row r="14" spans="1:7" ht="35.1" customHeight="1">
      <c r="A14" s="38">
        <f>ROWS($A$5:A14)</f>
        <v>10</v>
      </c>
      <c r="B14" s="44" t="s">
        <v>91</v>
      </c>
      <c r="C14" s="46" t="s">
        <v>92</v>
      </c>
      <c r="D14" s="41">
        <v>81000</v>
      </c>
      <c r="E14" s="42" t="s">
        <v>89</v>
      </c>
      <c r="F14" s="43" t="s">
        <v>93</v>
      </c>
      <c r="G14" s="42" t="s">
        <v>71</v>
      </c>
    </row>
    <row r="15" spans="1:7" ht="35.1" customHeight="1">
      <c r="A15" s="38">
        <f>ROWS($A$5:A15)</f>
        <v>11</v>
      </c>
      <c r="B15" s="44" t="s">
        <v>94</v>
      </c>
      <c r="C15" s="40" t="s">
        <v>55</v>
      </c>
      <c r="D15" s="41">
        <v>161000</v>
      </c>
      <c r="E15" s="42" t="s">
        <v>95</v>
      </c>
      <c r="F15" s="43" t="s">
        <v>90</v>
      </c>
      <c r="G15" s="42" t="s">
        <v>71</v>
      </c>
    </row>
    <row r="16" spans="1:7" ht="35.1" customHeight="1">
      <c r="A16" s="38">
        <f>ROWS($A$5:A16)</f>
        <v>12</v>
      </c>
      <c r="B16" s="44" t="s">
        <v>96</v>
      </c>
      <c r="C16" s="40" t="s">
        <v>54</v>
      </c>
      <c r="D16" s="41">
        <v>290000</v>
      </c>
      <c r="E16" s="42" t="s">
        <v>97</v>
      </c>
      <c r="F16" s="43">
        <v>10</v>
      </c>
      <c r="G16" s="42" t="s">
        <v>71</v>
      </c>
    </row>
    <row r="17" spans="1:8" ht="35.1" customHeight="1">
      <c r="A17" s="38">
        <f>ROWS($A$5:A17)</f>
        <v>13</v>
      </c>
      <c r="B17" s="50" t="s">
        <v>119</v>
      </c>
      <c r="C17" s="55" t="s">
        <v>68</v>
      </c>
      <c r="D17" s="41">
        <v>2500000</v>
      </c>
      <c r="E17" s="42" t="s">
        <v>120</v>
      </c>
      <c r="F17" s="43" t="s">
        <v>121</v>
      </c>
      <c r="G17" s="42" t="s">
        <v>106</v>
      </c>
    </row>
    <row r="18" spans="1:8" ht="35.1" customHeight="1">
      <c r="A18" s="38">
        <f>ROWS($A$5:A18)</f>
        <v>14</v>
      </c>
      <c r="B18" s="44" t="s">
        <v>98</v>
      </c>
      <c r="C18" s="45" t="s">
        <v>46</v>
      </c>
      <c r="D18" s="41">
        <v>62000</v>
      </c>
      <c r="E18" s="42" t="s">
        <v>99</v>
      </c>
      <c r="F18" s="43">
        <v>4</v>
      </c>
      <c r="G18" s="42" t="s">
        <v>71</v>
      </c>
    </row>
    <row r="19" spans="1:8" ht="35.1" customHeight="1">
      <c r="A19" s="38">
        <f>ROWS($A$5:A19)</f>
        <v>15</v>
      </c>
      <c r="B19" s="44" t="s">
        <v>100</v>
      </c>
      <c r="C19" s="40" t="s">
        <v>53</v>
      </c>
      <c r="D19" s="41">
        <v>249000</v>
      </c>
      <c r="E19" s="42" t="s">
        <v>101</v>
      </c>
      <c r="F19" s="43">
        <v>7</v>
      </c>
      <c r="G19" s="42" t="s">
        <v>71</v>
      </c>
    </row>
    <row r="20" spans="1:8" ht="35.1" customHeight="1">
      <c r="A20" s="38">
        <f>ROWS($A$5:A20)</f>
        <v>16</v>
      </c>
      <c r="B20" s="44" t="s">
        <v>102</v>
      </c>
      <c r="C20" s="40" t="s">
        <v>103</v>
      </c>
      <c r="D20" s="41">
        <v>100000</v>
      </c>
      <c r="E20" s="42" t="s">
        <v>104</v>
      </c>
      <c r="F20" s="43" t="s">
        <v>105</v>
      </c>
      <c r="G20" s="42" t="s">
        <v>106</v>
      </c>
    </row>
    <row r="21" spans="1:8" ht="35.1" customHeight="1">
      <c r="A21" s="38">
        <f>ROWS($A$5:A21)</f>
        <v>17</v>
      </c>
      <c r="B21" s="44" t="s">
        <v>102</v>
      </c>
      <c r="C21" s="40" t="s">
        <v>107</v>
      </c>
      <c r="D21" s="41">
        <v>100000</v>
      </c>
      <c r="E21" s="42" t="s">
        <v>104</v>
      </c>
      <c r="F21" s="43" t="s">
        <v>108</v>
      </c>
      <c r="G21" s="42" t="s">
        <v>106</v>
      </c>
    </row>
    <row r="22" spans="1:8" ht="35.1" customHeight="1">
      <c r="A22" s="38">
        <f>ROWS($A$5:A22)</f>
        <v>18</v>
      </c>
      <c r="B22" s="44" t="s">
        <v>109</v>
      </c>
      <c r="C22" s="58" t="s">
        <v>50</v>
      </c>
      <c r="D22" s="41">
        <v>93000</v>
      </c>
      <c r="E22" s="42" t="s">
        <v>110</v>
      </c>
      <c r="F22" s="43">
        <v>4</v>
      </c>
      <c r="G22" s="42" t="s">
        <v>71</v>
      </c>
    </row>
    <row r="23" spans="1:8" ht="35.1" customHeight="1">
      <c r="A23" s="38">
        <f>ROWS($A$5:A23)</f>
        <v>19</v>
      </c>
      <c r="B23" s="44" t="s">
        <v>111</v>
      </c>
      <c r="C23" s="56" t="s">
        <v>112</v>
      </c>
      <c r="D23" s="41">
        <v>349000</v>
      </c>
      <c r="E23" s="42" t="s">
        <v>97</v>
      </c>
      <c r="F23" s="43" t="s">
        <v>113</v>
      </c>
      <c r="G23" s="42" t="s">
        <v>71</v>
      </c>
    </row>
    <row r="24" spans="1:8" ht="35.1" customHeight="1">
      <c r="A24" s="38">
        <f>ROWS($A$5:A24)</f>
        <v>20</v>
      </c>
      <c r="B24" s="52" t="s">
        <v>114</v>
      </c>
      <c r="C24" s="57" t="s">
        <v>51</v>
      </c>
      <c r="D24" s="41">
        <v>106000</v>
      </c>
      <c r="E24" s="42" t="s">
        <v>115</v>
      </c>
      <c r="F24" s="43">
        <v>10</v>
      </c>
      <c r="G24" s="42" t="s">
        <v>71</v>
      </c>
    </row>
    <row r="25" spans="1:8" ht="35.1" customHeight="1">
      <c r="A25" s="38">
        <f>ROWS($A$5:A25)</f>
        <v>21</v>
      </c>
      <c r="B25" s="44" t="s">
        <v>116</v>
      </c>
      <c r="C25" s="45" t="s">
        <v>52</v>
      </c>
      <c r="D25" s="51">
        <v>440000</v>
      </c>
      <c r="E25" s="42" t="s">
        <v>97</v>
      </c>
      <c r="F25" s="43">
        <v>11</v>
      </c>
      <c r="G25" s="42" t="s">
        <v>71</v>
      </c>
      <c r="H25" s="17" t="s">
        <v>65</v>
      </c>
    </row>
    <row r="26" spans="1:8" ht="35.1" customHeight="1">
      <c r="A26" s="38">
        <f>ROWS($A$5:A26)</f>
        <v>22</v>
      </c>
      <c r="B26" s="50" t="s">
        <v>117</v>
      </c>
      <c r="C26" s="54" t="s">
        <v>66</v>
      </c>
      <c r="D26" s="51">
        <v>458000</v>
      </c>
      <c r="E26" s="42" t="s">
        <v>70</v>
      </c>
      <c r="F26" s="43">
        <v>12</v>
      </c>
      <c r="G26" s="42" t="s">
        <v>71</v>
      </c>
    </row>
    <row r="27" spans="1:8" ht="35.1" customHeight="1">
      <c r="A27" s="38">
        <f>ROWS($A$5:A27)</f>
        <v>23</v>
      </c>
      <c r="B27" s="50" t="s">
        <v>118</v>
      </c>
      <c r="C27" s="55" t="s">
        <v>67</v>
      </c>
      <c r="D27" s="51">
        <v>148000</v>
      </c>
      <c r="E27" s="42" t="s">
        <v>101</v>
      </c>
      <c r="F27" s="43">
        <v>4</v>
      </c>
      <c r="G27" s="42" t="s">
        <v>71</v>
      </c>
    </row>
    <row r="28" spans="1:8" ht="35.1" customHeight="1">
      <c r="A28" s="38">
        <f>ROWS($A$5:A28)</f>
        <v>24</v>
      </c>
      <c r="B28" s="53" t="s">
        <v>122</v>
      </c>
      <c r="C28" s="59" t="s">
        <v>69</v>
      </c>
      <c r="D28" s="41">
        <v>282000</v>
      </c>
      <c r="E28" s="42" t="s">
        <v>97</v>
      </c>
      <c r="F28" s="43">
        <v>8</v>
      </c>
      <c r="G28" s="42" t="s">
        <v>71</v>
      </c>
    </row>
  </sheetData>
  <sortState ref="A6:H28">
    <sortCondition ref="B5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9"/>
  <sheetViews>
    <sheetView view="pageBreakPreview" zoomScale="85" zoomScaleNormal="100" zoomScaleSheetLayoutView="85" workbookViewId="0">
      <pane ySplit="3" topLeftCell="A4" activePane="bottomLeft" state="frozen"/>
      <selection activeCell="C12" sqref="C12"/>
      <selection pane="bottomLeft" activeCell="C12" sqref="C12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60" t="s">
        <v>36</v>
      </c>
      <c r="B1" s="60"/>
      <c r="C1" s="60"/>
      <c r="D1" s="60"/>
      <c r="E1" s="60"/>
      <c r="F1" s="60"/>
      <c r="G1" s="60"/>
    </row>
    <row r="2" spans="1:7" s="2" customFormat="1" ht="35.1" customHeight="1">
      <c r="A2" s="61" t="s">
        <v>16</v>
      </c>
      <c r="B2" s="61"/>
      <c r="C2" s="62"/>
      <c r="D2" s="62"/>
      <c r="E2" s="62"/>
      <c r="F2" s="62"/>
      <c r="G2" s="6" t="s">
        <v>8</v>
      </c>
    </row>
    <row r="3" spans="1:7" s="2" customFormat="1" ht="35.1" customHeight="1">
      <c r="A3" s="27" t="s">
        <v>27</v>
      </c>
      <c r="B3" s="14" t="s">
        <v>28</v>
      </c>
      <c r="C3" s="8" t="s">
        <v>29</v>
      </c>
      <c r="D3" s="9" t="s">
        <v>30</v>
      </c>
      <c r="E3" s="9" t="s">
        <v>31</v>
      </c>
      <c r="F3" s="9" t="s">
        <v>32</v>
      </c>
      <c r="G3" s="9" t="s">
        <v>33</v>
      </c>
    </row>
    <row r="4" spans="1:7" ht="35.1" customHeight="1">
      <c r="A4" s="10"/>
      <c r="B4" s="15" t="s">
        <v>34</v>
      </c>
      <c r="C4" s="11" t="str">
        <f>"총"&amp;COUNTA(C5:C14)&amp;"건"</f>
        <v>총5건</v>
      </c>
      <c r="D4" s="13">
        <f>SUM(D5:D17)</f>
        <v>294000</v>
      </c>
      <c r="E4" s="12"/>
      <c r="F4" s="12"/>
      <c r="G4" s="12"/>
    </row>
    <row r="5" spans="1:7" ht="35.1" customHeight="1">
      <c r="A5" s="10">
        <f>ROWS($A$5:A5)</f>
        <v>1</v>
      </c>
      <c r="B5" s="29">
        <v>45665.520138888889</v>
      </c>
      <c r="C5" s="47" t="s">
        <v>47</v>
      </c>
      <c r="D5" s="13">
        <v>45000</v>
      </c>
      <c r="E5" s="12" t="s">
        <v>57</v>
      </c>
      <c r="F5" s="37">
        <v>3</v>
      </c>
      <c r="G5" s="12" t="s">
        <v>123</v>
      </c>
    </row>
    <row r="6" spans="1:7" ht="35.1" customHeight="1">
      <c r="A6" s="10">
        <f>ROWS($A$5:A6)</f>
        <v>2</v>
      </c>
      <c r="B6" s="29">
        <v>45666.527083333334</v>
      </c>
      <c r="C6" s="47" t="s">
        <v>48</v>
      </c>
      <c r="D6" s="13">
        <v>50000</v>
      </c>
      <c r="E6" s="12" t="s">
        <v>58</v>
      </c>
      <c r="F6" s="37" t="s">
        <v>59</v>
      </c>
      <c r="G6" s="12" t="s">
        <v>123</v>
      </c>
    </row>
    <row r="7" spans="1:7" ht="35.1" customHeight="1">
      <c r="A7" s="10">
        <f>ROWS($A$5:A7)</f>
        <v>3</v>
      </c>
      <c r="B7" s="29">
        <v>45667.524305555555</v>
      </c>
      <c r="C7" s="47" t="s">
        <v>49</v>
      </c>
      <c r="D7" s="13">
        <v>60000</v>
      </c>
      <c r="E7" s="12" t="s">
        <v>60</v>
      </c>
      <c r="F7" s="37">
        <v>6</v>
      </c>
      <c r="G7" s="12" t="s">
        <v>123</v>
      </c>
    </row>
    <row r="8" spans="1:7" ht="35.1" customHeight="1">
      <c r="A8" s="10">
        <f>ROWS($A$5:A8)</f>
        <v>4</v>
      </c>
      <c r="B8" s="29">
        <v>45670.508333333331</v>
      </c>
      <c r="C8" s="47" t="s">
        <v>63</v>
      </c>
      <c r="D8" s="10">
        <v>53000</v>
      </c>
      <c r="E8" s="10" t="s">
        <v>64</v>
      </c>
      <c r="F8" s="48" t="s">
        <v>59</v>
      </c>
      <c r="G8" s="12" t="s">
        <v>123</v>
      </c>
    </row>
    <row r="9" spans="1:7" ht="35.1" customHeight="1">
      <c r="A9" s="10">
        <f>ROWS($A$5:A9)</f>
        <v>5</v>
      </c>
      <c r="B9" s="29">
        <v>45678.527083333334</v>
      </c>
      <c r="C9" s="49" t="s">
        <v>56</v>
      </c>
      <c r="D9" s="10">
        <v>86000</v>
      </c>
      <c r="E9" s="10" t="s">
        <v>61</v>
      </c>
      <c r="F9" s="48" t="s">
        <v>62</v>
      </c>
      <c r="G9" s="12" t="s">
        <v>123</v>
      </c>
    </row>
  </sheetData>
  <sortState ref="A6:G9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7"/>
  <sheetViews>
    <sheetView view="pageBreakPreview" zoomScale="85" zoomScaleNormal="100" zoomScaleSheetLayoutView="85" workbookViewId="0">
      <pane ySplit="3" topLeftCell="A4" activePane="bottomLeft" state="frozen"/>
      <selection activeCell="C12" sqref="C12"/>
      <selection pane="bottomLeft" activeCell="D4" sqref="D4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63" t="s">
        <v>37</v>
      </c>
      <c r="B1" s="63"/>
      <c r="C1" s="63"/>
      <c r="D1" s="63"/>
      <c r="E1" s="63"/>
      <c r="F1" s="63"/>
      <c r="G1" s="63"/>
    </row>
    <row r="2" spans="1:7" s="2" customFormat="1" ht="35.1" customHeight="1">
      <c r="A2" s="64" t="s">
        <v>25</v>
      </c>
      <c r="B2" s="64"/>
      <c r="C2" s="65"/>
      <c r="D2" s="65"/>
      <c r="E2" s="65"/>
      <c r="F2" s="65"/>
      <c r="G2" s="21" t="s">
        <v>0</v>
      </c>
    </row>
    <row r="3" spans="1:7" s="34" customFormat="1" ht="35.1" customHeight="1">
      <c r="A3" s="30" t="s">
        <v>1</v>
      </c>
      <c r="B3" s="31" t="s">
        <v>2</v>
      </c>
      <c r="C3" s="32" t="s">
        <v>4</v>
      </c>
      <c r="D3" s="33" t="s">
        <v>5</v>
      </c>
      <c r="E3" s="33" t="s">
        <v>3</v>
      </c>
      <c r="F3" s="33" t="s">
        <v>6</v>
      </c>
      <c r="G3" s="33" t="s">
        <v>7</v>
      </c>
    </row>
    <row r="4" spans="1:7" ht="35.1" customHeight="1">
      <c r="A4" s="22"/>
      <c r="B4" s="23" t="s">
        <v>17</v>
      </c>
      <c r="C4" s="24" t="str">
        <f>"총"&amp;COUNTA(C5:C25)&amp;"건"</f>
        <v>총3건</v>
      </c>
      <c r="D4" s="25">
        <f>SUM(D5:D32)</f>
        <v>444000</v>
      </c>
      <c r="E4" s="26"/>
      <c r="F4" s="26"/>
      <c r="G4" s="26"/>
    </row>
    <row r="5" spans="1:7" ht="35.1" customHeight="1">
      <c r="A5" s="22">
        <v>1</v>
      </c>
      <c r="B5" s="29">
        <v>45665.5</v>
      </c>
      <c r="C5" s="36" t="s">
        <v>144</v>
      </c>
      <c r="D5" s="35">
        <v>208000</v>
      </c>
      <c r="E5" s="15" t="s">
        <v>145</v>
      </c>
      <c r="F5" s="15" t="s">
        <v>146</v>
      </c>
      <c r="G5" s="15" t="s">
        <v>126</v>
      </c>
    </row>
    <row r="6" spans="1:7" ht="35.1" customHeight="1">
      <c r="A6" s="22">
        <v>2</v>
      </c>
      <c r="B6" s="29">
        <v>45677.525694444441</v>
      </c>
      <c r="C6" s="36" t="s">
        <v>140</v>
      </c>
      <c r="D6" s="35">
        <v>68000</v>
      </c>
      <c r="E6" s="15" t="s">
        <v>141</v>
      </c>
      <c r="F6" s="15" t="s">
        <v>139</v>
      </c>
      <c r="G6" s="15" t="s">
        <v>126</v>
      </c>
    </row>
    <row r="7" spans="1:7" ht="35.1" customHeight="1">
      <c r="A7" s="22">
        <v>2</v>
      </c>
      <c r="B7" s="29">
        <v>45680.520138888889</v>
      </c>
      <c r="C7" s="36" t="s">
        <v>140</v>
      </c>
      <c r="D7" s="35">
        <v>168000</v>
      </c>
      <c r="E7" s="15" t="s">
        <v>148</v>
      </c>
      <c r="F7" s="15" t="s">
        <v>147</v>
      </c>
      <c r="G7" s="15" t="s">
        <v>142</v>
      </c>
    </row>
  </sheetData>
  <sortState ref="B5:G7">
    <sortCondition ref="B5"/>
  </sortState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9"/>
  <sheetViews>
    <sheetView view="pageBreakPreview" zoomScale="85" zoomScaleNormal="100" zoomScaleSheetLayoutView="85" workbookViewId="0">
      <pane ySplit="3" topLeftCell="A4" activePane="bottomLeft" state="frozen"/>
      <selection activeCell="C12" sqref="C12"/>
      <selection pane="bottomLeft" activeCell="C12" sqref="C12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60" t="s">
        <v>37</v>
      </c>
      <c r="B1" s="60"/>
      <c r="C1" s="60"/>
      <c r="D1" s="60"/>
      <c r="E1" s="60"/>
      <c r="F1" s="60"/>
      <c r="G1" s="60"/>
    </row>
    <row r="2" spans="1:7" s="2" customFormat="1" ht="35.1" customHeight="1">
      <c r="A2" s="61" t="s">
        <v>124</v>
      </c>
      <c r="B2" s="61"/>
      <c r="C2" s="62"/>
      <c r="D2" s="62"/>
      <c r="E2" s="62"/>
      <c r="F2" s="62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"총"&amp;COUNTA(C5:C24)&amp;"건"</f>
        <v>총5건</v>
      </c>
      <c r="D4" s="13">
        <f>SUM(D5:D24)</f>
        <v>459500</v>
      </c>
      <c r="E4" s="12"/>
      <c r="F4" s="12"/>
      <c r="G4" s="12"/>
    </row>
    <row r="5" spans="1:7" ht="35.1" customHeight="1">
      <c r="A5" s="22">
        <v>1</v>
      </c>
      <c r="B5" s="29">
        <v>45666.506249999999</v>
      </c>
      <c r="C5" s="28" t="s">
        <v>127</v>
      </c>
      <c r="D5" s="26">
        <v>140000</v>
      </c>
      <c r="E5" s="23" t="s">
        <v>125</v>
      </c>
      <c r="F5" s="23" t="s">
        <v>134</v>
      </c>
      <c r="G5" s="23" t="s">
        <v>126</v>
      </c>
    </row>
    <row r="6" spans="1:7" ht="35.1" customHeight="1">
      <c r="A6" s="22">
        <v>2</v>
      </c>
      <c r="B6" s="29">
        <v>45680.609722222223</v>
      </c>
      <c r="C6" s="28" t="s">
        <v>128</v>
      </c>
      <c r="D6" s="26">
        <v>31700</v>
      </c>
      <c r="E6" s="23" t="s">
        <v>135</v>
      </c>
      <c r="F6" s="23" t="s">
        <v>139</v>
      </c>
      <c r="G6" s="23" t="s">
        <v>126</v>
      </c>
    </row>
    <row r="7" spans="1:7" ht="35.1" customHeight="1">
      <c r="A7" s="22">
        <v>3</v>
      </c>
      <c r="B7" s="29">
        <v>45681.511805555558</v>
      </c>
      <c r="C7" s="28" t="s">
        <v>129</v>
      </c>
      <c r="D7" s="26">
        <v>190000</v>
      </c>
      <c r="E7" s="23" t="s">
        <v>136</v>
      </c>
      <c r="F7" s="23" t="s">
        <v>137</v>
      </c>
      <c r="G7" s="23" t="s">
        <v>126</v>
      </c>
    </row>
    <row r="8" spans="1:7" ht="35.1" customHeight="1">
      <c r="A8" s="22">
        <v>4</v>
      </c>
      <c r="B8" s="29">
        <v>45681.647916666669</v>
      </c>
      <c r="C8" s="28" t="s">
        <v>130</v>
      </c>
      <c r="D8" s="26">
        <v>55800</v>
      </c>
      <c r="E8" s="23" t="s">
        <v>138</v>
      </c>
      <c r="F8" s="23" t="s">
        <v>143</v>
      </c>
      <c r="G8" s="23" t="s">
        <v>126</v>
      </c>
    </row>
    <row r="9" spans="1:7" ht="35.1" customHeight="1">
      <c r="A9" s="22">
        <v>5</v>
      </c>
      <c r="B9" s="29">
        <v>45688.556250000001</v>
      </c>
      <c r="C9" s="28" t="s">
        <v>131</v>
      </c>
      <c r="D9" s="26">
        <v>42000</v>
      </c>
      <c r="E9" s="23" t="s">
        <v>132</v>
      </c>
      <c r="F9" s="23" t="s">
        <v>133</v>
      </c>
      <c r="G9" s="23" t="s">
        <v>126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부서운영업무비(연구기획부)</vt:lpstr>
      <vt:lpstr>부서운영업무비(행정실)</vt:lpstr>
      <vt:lpstr>'부서운영업무비(연구기획부)'!Print_Area</vt:lpstr>
      <vt:lpstr>'부서운영업무비(행정실)'!Print_Area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2025-04-30T05:33:51Z</cp:lastPrinted>
  <dcterms:created xsi:type="dcterms:W3CDTF">2015-02-10T12:08:06Z</dcterms:created>
  <dcterms:modified xsi:type="dcterms:W3CDTF">2026-01-02T04:31:47Z</dcterms:modified>
</cp:coreProperties>
</file>