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9652C2FE-947E-4DD3-AD47-ACAAE699182E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11" r:id="rId3"/>
    <sheet name="부서운영업무비(경영지원실)" sheetId="12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'부서운영업무비(연구기획전략실)'!$A$3:$G$6</definedName>
    <definedName name="_xlnm._FilterDatabase" localSheetId="1" hidden="1">'부원장 업무추진비'!$B$5:$G$5</definedName>
    <definedName name="_xlnm._FilterDatabase" localSheetId="0" hidden="1">'원장 업무추진비'!$B$5:$G$12</definedName>
    <definedName name="_xlnm.Print_Area" localSheetId="3">'부서운영업무비(경영지원실)'!$A$1:$G$8</definedName>
    <definedName name="_xlnm.Print_Area" localSheetId="2">'부서운영업무비(연구기획전략실)'!$A$1:$G$6</definedName>
    <definedName name="_xlnm.Print_Area" localSheetId="1">'부원장 업무추진비'!$A$1:$G$8</definedName>
    <definedName name="_xlnm.Print_Area" localSheetId="0">'원장 업무추진비'!$A$1:$G$12</definedName>
  </definedNames>
  <calcPr calcId="191029"/>
  <fileRecoveryPr autoRecover="0"/>
</workbook>
</file>

<file path=xl/calcChain.xml><?xml version="1.0" encoding="utf-8"?>
<calcChain xmlns="http://schemas.openxmlformats.org/spreadsheetml/2006/main">
  <c r="C4" i="11" l="1"/>
  <c r="C4" i="4"/>
  <c r="D4" i="11"/>
  <c r="A6" i="11"/>
  <c r="A5" i="11"/>
  <c r="C4" i="12"/>
  <c r="D4" i="12" l="1"/>
  <c r="A6" i="12" l="1"/>
  <c r="A7" i="12"/>
  <c r="A8" i="12"/>
  <c r="A8" i="4" l="1"/>
  <c r="A7" i="10"/>
  <c r="A8" i="10"/>
  <c r="A9" i="10"/>
  <c r="A10" i="10"/>
  <c r="A11" i="10"/>
  <c r="A12" i="10"/>
  <c r="A6" i="10"/>
  <c r="A5" i="4" l="1"/>
  <c r="A7" i="4"/>
  <c r="A6" i="4"/>
  <c r="A5" i="12" l="1"/>
  <c r="A5" i="10" l="1"/>
  <c r="D4" i="10" l="1"/>
  <c r="C4" i="10"/>
  <c r="D4" i="4"/>
</calcChain>
</file>

<file path=xl/sharedStrings.xml><?xml version="1.0" encoding="utf-8"?>
<sst xmlns="http://schemas.openxmlformats.org/spreadsheetml/2006/main" count="111" uniqueCount="80">
  <si>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</si>
  <si>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</si>
  <si>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</si>
  <si>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</si>
  <si>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</si>
  <si>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</si>
  <si>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</si>
  <si>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</si>
  <si>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</si>
  <si>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</si>
  <si>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</si>
  <si>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</si>
  <si>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</si>
  <si>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</si>
  <si>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</si>
  <si>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</si>
  <si>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</si>
  <si>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</si>
  <si>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</si>
  <si>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</si>
  <si>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</si>
  <si>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</si>
  <si>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</si>
  <si>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</si>
  <si>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</si>
  <si>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</si>
  <si>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연번</t>
    <phoneticPr fontId="3" type="noConversion"/>
  </si>
  <si>
    <t>경영지원실</t>
    <phoneticPr fontId="3" type="noConversion"/>
  </si>
  <si>
    <t>연구기획전략실</t>
    <phoneticPr fontId="3" type="noConversion"/>
  </si>
  <si>
    <t>카드</t>
    <phoneticPr fontId="19" type="noConversion"/>
  </si>
  <si>
    <t>송쿠쉐</t>
    <phoneticPr fontId="19" type="noConversion"/>
  </si>
  <si>
    <t>2025년 11월 업무추진비 집행내역(원장)</t>
  </si>
  <si>
    <t>2025년 11월 업무추진비 집행내역(부원장)</t>
  </si>
  <si>
    <t>2025년 11월 업무추진비 집행내역(부서운영)</t>
  </si>
  <si>
    <t>제주 식물자원 보전 정책 관련 논의를 위한 간담회</t>
  </si>
  <si>
    <t>제주-나미비아 국제협력사업 추진 자문을 위한 간담회</t>
  </si>
  <si>
    <t>영빈루레드</t>
    <phoneticPr fontId="19" type="noConversion"/>
  </si>
  <si>
    <t>카드</t>
    <phoneticPr fontId="19" type="noConversion"/>
  </si>
  <si>
    <t>도정 업무 현안의 공유를 위한 간담회</t>
  </si>
  <si>
    <t>토끼와거북이</t>
    <phoneticPr fontId="3" type="noConversion"/>
  </si>
  <si>
    <t>카드</t>
    <phoneticPr fontId="3" type="noConversion"/>
  </si>
  <si>
    <t>남경어곰탕</t>
    <phoneticPr fontId="19" type="noConversion"/>
  </si>
  <si>
    <t>연구기획전략실 및 연구실 업무의 효율적 운영을 위한 간담회</t>
  </si>
  <si>
    <t>디디치킨</t>
    <phoneticPr fontId="3" type="noConversion"/>
  </si>
  <si>
    <t>실장 등 7명</t>
    <phoneticPr fontId="3" type="noConversion"/>
  </si>
  <si>
    <t>연구기획전략실 업무의 효율적 운영을 위한 간담회</t>
  </si>
  <si>
    <t>배두리광장</t>
    <phoneticPr fontId="3" type="noConversion"/>
  </si>
  <si>
    <t>실장 등 8명</t>
    <phoneticPr fontId="3" type="noConversion"/>
  </si>
  <si>
    <t>제주 문화유산 보존 정책 관련 논의를 위한 간담회</t>
  </si>
  <si>
    <t>우아랑</t>
    <phoneticPr fontId="19" type="noConversion"/>
  </si>
  <si>
    <t>2026년 연구조정 협의를 위한 간담회</t>
  </si>
  <si>
    <t>연구원 운영방향 논의를 위한 전임 원장 간담회</t>
  </si>
  <si>
    <t>해빈촌</t>
    <phoneticPr fontId="3" type="noConversion"/>
  </si>
  <si>
    <t>전임 원장 등 4명</t>
    <phoneticPr fontId="3" type="noConversion"/>
  </si>
  <si>
    <t>농업 DX 및 농촌 실태 전수조사 관련 전문가 간담회</t>
  </si>
  <si>
    <t>돈풍년</t>
    <phoneticPr fontId="19" type="noConversion"/>
  </si>
  <si>
    <t>축하화환 구입에 따른 대금 지급</t>
  </si>
  <si>
    <t>꽃사랑</t>
    <phoneticPr fontId="19" type="noConversion"/>
  </si>
  <si>
    <t>계좌이체</t>
    <phoneticPr fontId="19" type="noConversion"/>
  </si>
  <si>
    <t>전략과제 자문을 위한 전문가 간담회</t>
  </si>
  <si>
    <t>민재네황태</t>
    <phoneticPr fontId="19" type="noConversion"/>
  </si>
  <si>
    <t>연구사업운영원 등 2명</t>
    <phoneticPr fontId="19" type="noConversion"/>
  </si>
  <si>
    <t>전문연구위원 1명</t>
    <phoneticPr fontId="19" type="noConversion"/>
  </si>
  <si>
    <t>도 연구조정협의회 회의에 따른 후속조치 간담회 식대</t>
    <phoneticPr fontId="19" type="noConversion"/>
  </si>
  <si>
    <t>연오로고깃집</t>
    <phoneticPr fontId="19" type="noConversion"/>
  </si>
  <si>
    <t>실장 등 12명</t>
    <phoneticPr fontId="19" type="noConversion"/>
  </si>
  <si>
    <t>본 도시락</t>
    <phoneticPr fontId="19" type="noConversion"/>
  </si>
  <si>
    <t>원장 등 4명</t>
    <phoneticPr fontId="19" type="noConversion"/>
  </si>
  <si>
    <t>경영지원실 브라운백 미팅 운영에 따른 다과 등 구입(행정직)</t>
    <phoneticPr fontId="19" type="noConversion"/>
  </si>
  <si>
    <t>경영지원실 브라운백 미팅 운영에 따른 다과 등 구입(기능직, 촉탁직 등)</t>
    <phoneticPr fontId="19" type="noConversion"/>
  </si>
  <si>
    <t>원장 등 5명</t>
  </si>
  <si>
    <t>2025-11-12 11:36</t>
    <phoneticPr fontId="19" type="noConversion"/>
  </si>
  <si>
    <t>경영지원실 브라운백 미팅 운영에 따른 다과 등 구입(행정사무원 등)</t>
    <phoneticPr fontId="19" type="noConversion"/>
  </si>
  <si>
    <t>2025-11-26 12:50</t>
    <phoneticPr fontId="19" type="noConversion"/>
  </si>
  <si>
    <t>통합정보시스템 벤치마킹 기관방문에 따른 답례품(다과 등) 구입</t>
    <phoneticPr fontId="19" type="noConversion"/>
  </si>
  <si>
    <t>스타벅스 코리아</t>
    <phoneticPr fontId="19" type="noConversion"/>
  </si>
  <si>
    <t>외부기관</t>
    <phoneticPr fontId="19" type="noConversion"/>
  </si>
  <si>
    <t>카드</t>
    <phoneticPr fontId="19" type="noConversion"/>
  </si>
  <si>
    <t>2025년 경영평가 후속조치 이행 컨설팅 결과 간담회</t>
    <phoneticPr fontId="19" type="noConversion"/>
  </si>
  <si>
    <t>썬호텔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</si>
</sst>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0" fillId="2" borderId="1" xfId="3" applyNumberFormat="1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horizontal="center" vertical="center" shrinkToFit="1"/>
    </xf>
    <xf numFmtId="176" fontId="10" fillId="2" borderId="1" xfId="3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11" fillId="0" borderId="1" xfId="2" applyNumberFormat="1" applyFont="1" applyFill="1" applyBorder="1" applyAlignment="1">
      <alignment horizontal="center" vertical="center" shrinkToFit="1"/>
    </xf>
    <xf numFmtId="49" fontId="10" fillId="2" borderId="1" xfId="3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2" fillId="0" borderId="0" xfId="3" applyNumberFormat="1" applyFont="1" applyBorder="1" applyAlignment="1">
      <alignment vertical="center" shrinkToFit="1"/>
    </xf>
    <xf numFmtId="0" fontId="13" fillId="0" borderId="1" xfId="3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3" fontId="13" fillId="0" borderId="1" xfId="2" applyNumberFormat="1" applyFont="1" applyFill="1" applyBorder="1" applyAlignment="1">
      <alignment horizontal="center" vertical="center" shrinkToFit="1"/>
    </xf>
    <xf numFmtId="3" fontId="13" fillId="0" borderId="1" xfId="0" applyNumberFormat="1" applyFont="1" applyFill="1" applyBorder="1" applyAlignment="1">
      <alignment horizontal="center" vertical="center" shrinkToFit="1"/>
    </xf>
    <xf numFmtId="177" fontId="10" fillId="2" borderId="1" xfId="1" applyNumberFormat="1" applyFont="1" applyFill="1" applyBorder="1" applyAlignment="1">
      <alignment horizontal="center" vertical="center" shrinkToFit="1"/>
    </xf>
    <xf numFmtId="177" fontId="17" fillId="2" borderId="1" xfId="3" applyNumberFormat="1" applyFont="1" applyFill="1" applyBorder="1" applyAlignment="1">
      <alignment horizontal="center" vertical="center" shrinkToFit="1"/>
    </xf>
    <xf numFmtId="49" fontId="17" fillId="2" borderId="1" xfId="3" applyNumberFormat="1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176" fontId="17" fillId="2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3" fontId="20" fillId="0" borderId="1" xfId="2" applyNumberFormat="1" applyFont="1" applyFill="1" applyBorder="1" applyAlignment="1">
      <alignment horizontal="center" vertical="center" shrinkToFit="1"/>
    </xf>
    <xf numFmtId="3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178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22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176" fontId="20" fillId="0" borderId="1" xfId="2" applyNumberFormat="1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wrapText="1"/>
    </xf>
    <xf numFmtId="0" fontId="1" fillId="3" borderId="0" xfId="3" applyFont="1" applyFill="1" applyAlignment="1">
      <alignment vertical="center" shrinkToFit="1"/>
    </xf>
    <xf numFmtId="22" fontId="20" fillId="0" borderId="2" xfId="0" applyNumberFormat="1" applyFont="1" applyFill="1" applyBorder="1" applyAlignment="1">
      <alignment horizontal="center" vertical="center" shrinkToFit="1"/>
    </xf>
    <xf numFmtId="3" fontId="20" fillId="0" borderId="2" xfId="2" applyNumberFormat="1" applyFont="1" applyFill="1" applyBorder="1" applyAlignment="1">
      <alignment horizontal="center" vertical="center" shrinkToFit="1"/>
    </xf>
    <xf numFmtId="3" fontId="20" fillId="0" borderId="2" xfId="0" applyNumberFormat="1" applyFont="1" applyFill="1" applyBorder="1" applyAlignment="1">
      <alignment horizontal="center" vertical="center" shrinkToFit="1"/>
    </xf>
    <xf numFmtId="0" fontId="21" fillId="0" borderId="0" xfId="0" applyFont="1" applyFill="1">
      <alignment vertical="center"/>
    </xf>
    <xf numFmtId="14" fontId="20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22" fontId="11" fillId="0" borderId="1" xfId="0" applyNumberFormat="1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left" vertical="center"/>
    </xf>
    <xf numFmtId="176" fontId="11" fillId="0" borderId="1" xfId="2" applyNumberFormat="1" applyFont="1" applyFill="1" applyBorder="1" applyAlignment="1">
      <alignment horizontal="center" vertical="center" shrinkToFit="1"/>
    </xf>
    <xf numFmtId="0" fontId="11" fillId="0" borderId="1" xfId="3" applyFont="1" applyBorder="1" applyAlignment="1">
      <alignment vertical="center" shrinkToFit="1"/>
    </xf>
    <xf numFmtId="49" fontId="11" fillId="0" borderId="1" xfId="3" applyNumberFormat="1" applyFont="1" applyBorder="1" applyAlignment="1">
      <alignment horizontal="center"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4" fillId="0" borderId="0" xfId="3" applyNumberFormat="1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2"/>
  <sheetViews>
    <sheetView tabSelected="1"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8" s="1" customFormat="1" ht="35.1" customHeight="1">
      <c r="A1" s="59" t="s">
        <v>31</v>
      </c>
      <c r="B1" s="59"/>
      <c r="C1" s="59"/>
      <c r="D1" s="59"/>
      <c r="E1" s="59"/>
      <c r="F1" s="59"/>
      <c r="G1" s="59"/>
    </row>
    <row r="2" spans="1:8" s="2" customFormat="1" ht="35.1" customHeight="1">
      <c r="A2" s="60" t="s">
        <v>18</v>
      </c>
      <c r="B2" s="60"/>
      <c r="C2" s="61"/>
      <c r="D2" s="61"/>
      <c r="E2" s="61"/>
      <c r="F2" s="61"/>
      <c r="G2" s="6" t="s">
        <v>8</v>
      </c>
    </row>
    <row r="3" spans="1:8" s="2" customFormat="1" ht="35.1" customHeight="1">
      <c r="A3" s="27" t="s">
        <v>17</v>
      </c>
      <c r="B3" s="14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 t="s">
        <v>16</v>
      </c>
    </row>
    <row r="4" spans="1:8" ht="35.1" customHeight="1">
      <c r="A4" s="33"/>
      <c r="B4" s="36" t="s">
        <v>25</v>
      </c>
      <c r="C4" s="37" t="str">
        <f>"총"&amp;COUNTA(C5:C35)&amp;"건"</f>
        <v>총8건</v>
      </c>
      <c r="D4" s="34">
        <f>SUM(D5:D38)</f>
        <v>1166000</v>
      </c>
      <c r="E4" s="35"/>
      <c r="F4" s="35"/>
      <c r="G4" s="35"/>
    </row>
    <row r="5" spans="1:8" ht="35.1" customHeight="1">
      <c r="A5" s="33">
        <f>ROWS($A$5:A5)</f>
        <v>1</v>
      </c>
      <c r="B5" s="47">
        <v>45964.51666666667</v>
      </c>
      <c r="C5" s="50" t="s">
        <v>34</v>
      </c>
      <c r="D5" s="48">
        <v>63000</v>
      </c>
      <c r="E5" s="49" t="s">
        <v>30</v>
      </c>
      <c r="F5" s="38">
        <v>2</v>
      </c>
      <c r="G5" s="35" t="s">
        <v>29</v>
      </c>
    </row>
    <row r="6" spans="1:8" ht="35.1" customHeight="1">
      <c r="A6" s="33">
        <f>ROWS($A$5:A6)</f>
        <v>2</v>
      </c>
      <c r="B6" s="51">
        <v>45985</v>
      </c>
      <c r="C6" s="52" t="s">
        <v>56</v>
      </c>
      <c r="D6" s="34">
        <v>200000</v>
      </c>
      <c r="E6" s="35" t="s">
        <v>57</v>
      </c>
      <c r="F6" s="38" t="s">
        <v>61</v>
      </c>
      <c r="G6" s="35" t="s">
        <v>58</v>
      </c>
      <c r="H6" s="46"/>
    </row>
    <row r="7" spans="1:8" ht="35.1" customHeight="1">
      <c r="A7" s="33">
        <f>ROWS($A$5:A7)</f>
        <v>3</v>
      </c>
      <c r="B7" s="51">
        <v>45989</v>
      </c>
      <c r="C7" s="52" t="s">
        <v>56</v>
      </c>
      <c r="D7" s="34">
        <v>100000</v>
      </c>
      <c r="E7" s="35" t="s">
        <v>57</v>
      </c>
      <c r="F7" s="38" t="s">
        <v>62</v>
      </c>
      <c r="G7" s="35" t="s">
        <v>58</v>
      </c>
      <c r="H7" s="46"/>
    </row>
    <row r="8" spans="1:8" ht="35.1" customHeight="1">
      <c r="A8" s="33">
        <f>ROWS($A$5:A8)</f>
        <v>4</v>
      </c>
      <c r="B8" s="40">
        <v>45965.881249999999</v>
      </c>
      <c r="C8" s="45" t="s">
        <v>35</v>
      </c>
      <c r="D8" s="34">
        <v>256000</v>
      </c>
      <c r="E8" s="35" t="s">
        <v>36</v>
      </c>
      <c r="F8" s="38">
        <v>6</v>
      </c>
      <c r="G8" s="35" t="s">
        <v>37</v>
      </c>
    </row>
    <row r="9" spans="1:8" ht="35.1" customHeight="1">
      <c r="A9" s="33">
        <f>ROWS($A$5:A9)</f>
        <v>5</v>
      </c>
      <c r="B9" s="40">
        <v>45967.515972222223</v>
      </c>
      <c r="C9" s="52" t="s">
        <v>50</v>
      </c>
      <c r="D9" s="34">
        <v>111000</v>
      </c>
      <c r="E9" s="35" t="s">
        <v>41</v>
      </c>
      <c r="F9" s="38">
        <v>5</v>
      </c>
      <c r="G9" s="35" t="s">
        <v>29</v>
      </c>
    </row>
    <row r="10" spans="1:8" ht="35.1" customHeight="1">
      <c r="A10" s="33">
        <f>ROWS($A$5:A10)</f>
        <v>6</v>
      </c>
      <c r="B10" s="40">
        <v>45968.817361111112</v>
      </c>
      <c r="C10" s="45" t="s">
        <v>48</v>
      </c>
      <c r="D10" s="34">
        <v>211000</v>
      </c>
      <c r="E10" s="35" t="s">
        <v>49</v>
      </c>
      <c r="F10" s="38">
        <v>6</v>
      </c>
      <c r="G10" s="35" t="s">
        <v>29</v>
      </c>
    </row>
    <row r="11" spans="1:8" ht="35.1" customHeight="1">
      <c r="A11" s="33">
        <f>ROWS($A$5:A11)</f>
        <v>7</v>
      </c>
      <c r="B11" s="40">
        <v>45974.841666666667</v>
      </c>
      <c r="C11" s="52" t="s">
        <v>54</v>
      </c>
      <c r="D11" s="34">
        <v>168000</v>
      </c>
      <c r="E11" s="35" t="s">
        <v>55</v>
      </c>
      <c r="F11" s="38">
        <v>4</v>
      </c>
      <c r="G11" s="35" t="s">
        <v>29</v>
      </c>
    </row>
    <row r="12" spans="1:8" ht="35.1" customHeight="1">
      <c r="A12" s="33">
        <f>ROWS($A$5:A12)</f>
        <v>8</v>
      </c>
      <c r="B12" s="40">
        <v>45989.361111111109</v>
      </c>
      <c r="C12" s="53" t="s">
        <v>59</v>
      </c>
      <c r="D12" s="34">
        <v>57000</v>
      </c>
      <c r="E12" s="35" t="s">
        <v>60</v>
      </c>
      <c r="F12" s="38">
        <v>3</v>
      </c>
      <c r="G12" s="35" t="s">
        <v>29</v>
      </c>
    </row>
  </sheetData>
  <sortState ref="A6:H12">
    <sortCondition ref="B5"/>
  </sortState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59" t="s">
        <v>32</v>
      </c>
      <c r="B1" s="59"/>
      <c r="C1" s="59"/>
      <c r="D1" s="59"/>
      <c r="E1" s="59"/>
      <c r="F1" s="59"/>
      <c r="G1" s="59"/>
    </row>
    <row r="2" spans="1:7" s="2" customFormat="1" ht="34.5" customHeight="1">
      <c r="A2" s="60" t="s">
        <v>9</v>
      </c>
      <c r="B2" s="60"/>
      <c r="C2" s="61"/>
      <c r="D2" s="61"/>
      <c r="E2" s="61"/>
      <c r="F2" s="61"/>
      <c r="G2" s="6" t="s">
        <v>8</v>
      </c>
    </row>
    <row r="3" spans="1:7" s="2" customFormat="1" ht="35.1" customHeight="1">
      <c r="A3" s="27" t="s">
        <v>26</v>
      </c>
      <c r="B3" s="14" t="s">
        <v>19</v>
      </c>
      <c r="C3" s="8" t="s">
        <v>20</v>
      </c>
      <c r="D3" s="9" t="s">
        <v>21</v>
      </c>
      <c r="E3" s="9" t="s">
        <v>22</v>
      </c>
      <c r="F3" s="9" t="s">
        <v>23</v>
      </c>
      <c r="G3" s="9" t="s">
        <v>24</v>
      </c>
    </row>
    <row r="4" spans="1:7" ht="35.1" customHeight="1">
      <c r="A4" s="10"/>
      <c r="B4" s="15" t="s">
        <v>25</v>
      </c>
      <c r="C4" s="11" t="str">
        <f>"총"&amp;COUNTA(C5:C55)&amp;"건"</f>
        <v>총4건</v>
      </c>
      <c r="D4" s="13">
        <f>SUM(D5:D8)</f>
        <v>643900</v>
      </c>
      <c r="E4" s="12"/>
      <c r="F4" s="12"/>
      <c r="G4" s="12"/>
    </row>
    <row r="5" spans="1:7" ht="34.5" customHeight="1">
      <c r="A5" s="44">
        <f>ROWS($A$5:A5)</f>
        <v>1</v>
      </c>
      <c r="B5" s="40">
        <v>45966.845833333333</v>
      </c>
      <c r="C5" s="41" t="s">
        <v>38</v>
      </c>
      <c r="D5" s="34">
        <v>252000</v>
      </c>
      <c r="E5" s="35" t="s">
        <v>39</v>
      </c>
      <c r="F5" s="38">
        <v>6</v>
      </c>
      <c r="G5" s="35" t="s">
        <v>40</v>
      </c>
    </row>
    <row r="6" spans="1:7" ht="34.5" customHeight="1">
      <c r="A6" s="44">
        <f>ROWS($A$5:A6)</f>
        <v>2</v>
      </c>
      <c r="B6" s="40">
        <v>45967.868055555555</v>
      </c>
      <c r="C6" s="41" t="s">
        <v>42</v>
      </c>
      <c r="D6" s="34">
        <v>135000</v>
      </c>
      <c r="E6" s="35" t="s">
        <v>43</v>
      </c>
      <c r="F6" s="38" t="s">
        <v>44</v>
      </c>
      <c r="G6" s="35" t="s">
        <v>40</v>
      </c>
    </row>
    <row r="7" spans="1:7" ht="34.5" customHeight="1">
      <c r="A7" s="44">
        <f>ROWS($A$5:A7)</f>
        <v>3</v>
      </c>
      <c r="B7" s="40">
        <v>45968.826388888891</v>
      </c>
      <c r="C7" s="41" t="s">
        <v>45</v>
      </c>
      <c r="D7" s="34">
        <v>172900</v>
      </c>
      <c r="E7" s="35" t="s">
        <v>46</v>
      </c>
      <c r="F7" s="38" t="s">
        <v>47</v>
      </c>
      <c r="G7" s="35" t="s">
        <v>40</v>
      </c>
    </row>
    <row r="8" spans="1:7" ht="34.5" customHeight="1">
      <c r="A8" s="44">
        <f>ROWS($A$5:A8)</f>
        <v>4</v>
      </c>
      <c r="B8" s="40">
        <v>45973.531944444447</v>
      </c>
      <c r="C8" s="39" t="s">
        <v>51</v>
      </c>
      <c r="D8" s="34">
        <v>84000</v>
      </c>
      <c r="E8" s="35" t="s">
        <v>52</v>
      </c>
      <c r="F8" s="38" t="s">
        <v>53</v>
      </c>
      <c r="G8" s="35" t="s">
        <v>40</v>
      </c>
    </row>
  </sheetData>
  <sortState ref="A6:G8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8" width="24.75" style="3" customWidth="1"/>
    <col min="9" max="16384" width="9" style="3"/>
  </cols>
  <sheetData>
    <row r="1" spans="1:7" s="1" customFormat="1" ht="35.1" customHeight="1">
      <c r="A1" s="62" t="s">
        <v>33</v>
      </c>
      <c r="B1" s="62"/>
      <c r="C1" s="62"/>
      <c r="D1" s="62"/>
      <c r="E1" s="62"/>
      <c r="F1" s="62"/>
      <c r="G1" s="62"/>
    </row>
    <row r="2" spans="1:7" s="2" customFormat="1" ht="35.1" customHeight="1">
      <c r="A2" s="63" t="s">
        <v>28</v>
      </c>
      <c r="B2" s="63"/>
      <c r="C2" s="64"/>
      <c r="D2" s="64"/>
      <c r="E2" s="64"/>
      <c r="F2" s="64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10</v>
      </c>
      <c r="C4" s="24" t="str">
        <f>"총"&amp;COUNTA(C5:C9)&amp;"건"</f>
        <v>총2건</v>
      </c>
      <c r="D4" s="25">
        <f>SUM(D5:D16)</f>
        <v>440000</v>
      </c>
      <c r="E4" s="26"/>
      <c r="F4" s="26"/>
      <c r="G4" s="26"/>
    </row>
    <row r="5" spans="1:7" ht="35.1" customHeight="1">
      <c r="A5" s="22">
        <f>ROWS($A$5:A5)</f>
        <v>1</v>
      </c>
      <c r="B5" s="40">
        <v>45972.825694444444</v>
      </c>
      <c r="C5" s="42" t="s">
        <v>78</v>
      </c>
      <c r="D5" s="43">
        <v>237000</v>
      </c>
      <c r="E5" s="36" t="s">
        <v>79</v>
      </c>
      <c r="F5" s="36" t="s">
        <v>65</v>
      </c>
      <c r="G5" s="36" t="s">
        <v>29</v>
      </c>
    </row>
    <row r="6" spans="1:7" ht="35.1" customHeight="1">
      <c r="A6" s="22">
        <f>ROWS($A$5:A6)</f>
        <v>2</v>
      </c>
      <c r="B6" s="40">
        <v>45980.853472222225</v>
      </c>
      <c r="C6" s="42" t="s">
        <v>63</v>
      </c>
      <c r="D6" s="43">
        <v>203000</v>
      </c>
      <c r="E6" s="36" t="s">
        <v>64</v>
      </c>
      <c r="F6" s="36" t="s">
        <v>65</v>
      </c>
      <c r="G6" s="36" t="s">
        <v>77</v>
      </c>
    </row>
    <row r="7" spans="1:7" ht="35.1" customHeight="1">
      <c r="A7" s="3"/>
      <c r="B7" s="3"/>
      <c r="D7" s="3"/>
      <c r="E7" s="3"/>
      <c r="F7" s="3"/>
      <c r="G7" s="3"/>
    </row>
  </sheetData>
  <sortState ref="A4:G7">
    <sortCondition descending="1" ref="B6"/>
  </sortState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4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8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8" width="24.75" style="17" customWidth="1"/>
    <col min="9" max="16384" width="9" style="17"/>
  </cols>
  <sheetData>
    <row r="1" spans="1:7" s="1" customFormat="1" ht="35.1" customHeight="1">
      <c r="A1" s="59" t="s">
        <v>33</v>
      </c>
      <c r="B1" s="59"/>
      <c r="C1" s="59"/>
      <c r="D1" s="59"/>
      <c r="E1" s="59"/>
      <c r="F1" s="59"/>
      <c r="G1" s="59"/>
    </row>
    <row r="2" spans="1:7" s="2" customFormat="1" ht="35.1" customHeight="1">
      <c r="A2" s="60" t="s">
        <v>27</v>
      </c>
      <c r="B2" s="60"/>
      <c r="C2" s="61"/>
      <c r="D2" s="61"/>
      <c r="E2" s="61"/>
      <c r="F2" s="61"/>
      <c r="G2" s="6" t="s">
        <v>0</v>
      </c>
    </row>
    <row r="3" spans="1:7" s="2" customFormat="1" ht="35.1" customHeight="1">
      <c r="A3" s="7" t="s">
        <v>1</v>
      </c>
      <c r="B3" s="14" t="s">
        <v>2</v>
      </c>
      <c r="C3" s="8" t="s">
        <v>4</v>
      </c>
      <c r="D3" s="9" t="s">
        <v>5</v>
      </c>
      <c r="E3" s="9" t="s">
        <v>3</v>
      </c>
      <c r="F3" s="9" t="s">
        <v>6</v>
      </c>
      <c r="G3" s="9" t="s">
        <v>7</v>
      </c>
    </row>
    <row r="4" spans="1:7" ht="35.1" customHeight="1">
      <c r="A4" s="10"/>
      <c r="B4" s="15" t="s">
        <v>10</v>
      </c>
      <c r="C4" s="11" t="str">
        <f>"총"&amp;COUNTA(C5:C55)&amp;"건"</f>
        <v>총4건</v>
      </c>
      <c r="D4" s="13">
        <f>SUM(D5:D54)</f>
        <v>360700</v>
      </c>
      <c r="E4" s="12"/>
      <c r="F4" s="12"/>
      <c r="G4" s="12"/>
    </row>
    <row r="5" spans="1:7" ht="35.1" customHeight="1">
      <c r="A5" s="22">
        <f>ROWS($A$5:A5)</f>
        <v>1</v>
      </c>
      <c r="B5" s="54">
        <v>45971.476388888892</v>
      </c>
      <c r="C5" s="55" t="s">
        <v>68</v>
      </c>
      <c r="D5" s="56">
        <v>100600</v>
      </c>
      <c r="E5" s="15" t="s">
        <v>66</v>
      </c>
      <c r="F5" s="15" t="s">
        <v>67</v>
      </c>
      <c r="G5" s="15" t="s">
        <v>77</v>
      </c>
    </row>
    <row r="6" spans="1:7" ht="35.1" customHeight="1">
      <c r="A6" s="22">
        <f>ROWS($A$5:A6)</f>
        <v>2</v>
      </c>
      <c r="B6" s="54">
        <v>45972.479166666664</v>
      </c>
      <c r="C6" s="57" t="s">
        <v>69</v>
      </c>
      <c r="D6" s="56">
        <v>104500</v>
      </c>
      <c r="E6" s="15" t="s">
        <v>66</v>
      </c>
      <c r="F6" s="15" t="s">
        <v>70</v>
      </c>
      <c r="G6" s="15" t="s">
        <v>77</v>
      </c>
    </row>
    <row r="7" spans="1:7" ht="35.1" customHeight="1">
      <c r="A7" s="22">
        <f>ROWS($A$5:A7)</f>
        <v>3</v>
      </c>
      <c r="B7" s="58" t="s">
        <v>71</v>
      </c>
      <c r="C7" s="57" t="s">
        <v>72</v>
      </c>
      <c r="D7" s="56">
        <v>96200</v>
      </c>
      <c r="E7" s="15" t="s">
        <v>66</v>
      </c>
      <c r="F7" s="15" t="s">
        <v>67</v>
      </c>
      <c r="G7" s="15" t="s">
        <v>77</v>
      </c>
    </row>
    <row r="8" spans="1:7" ht="35.1" customHeight="1">
      <c r="A8" s="22">
        <f>ROWS($A$5:A8)</f>
        <v>4</v>
      </c>
      <c r="B8" s="58" t="s">
        <v>73</v>
      </c>
      <c r="C8" s="57" t="s">
        <v>74</v>
      </c>
      <c r="D8" s="56">
        <v>59400</v>
      </c>
      <c r="E8" s="10" t="s">
        <v>75</v>
      </c>
      <c r="F8" s="10" t="s">
        <v>76</v>
      </c>
      <c r="G8" s="15" t="s">
        <v>77</v>
      </c>
    </row>
  </sheetData>
  <mergeCells count="3">
    <mergeCell ref="A1:G1"/>
    <mergeCell ref="A2:B2"/>
    <mergeCell ref="C2:F2"/>
  </mergeCells>
  <phoneticPr fontId="19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2026-01-05T01:39:42Z</dcterms:modified>
</cp:coreProperties>
</file>