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EB04C1D0-DB63-44C1-8CB1-CF3D23EBFF2C}" xr6:coauthVersionLast="36" xr6:coauthVersionMax="36" xr10:uidLastSave="{00000000-0000-0000-0000-000000000000}"/>
  <bookViews>
    <workbookView xWindow="1995" yWindow="465" windowWidth="24105" windowHeight="11745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11" r:id="rId3"/>
    <sheet name="부서운영업무비(경영지원실)" sheetId="12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'부서운영업무비(연구기획전략실)'!$A$3:$G$5</definedName>
    <definedName name="_xlnm._FilterDatabase" localSheetId="1" hidden="1">'부원장 업무추진비'!$B$5:$G$5</definedName>
    <definedName name="_xlnm._FilterDatabase" localSheetId="0" hidden="1">'원장 업무추진비'!$B$5:$G$17</definedName>
    <definedName name="_xlnm.Print_Area" localSheetId="3">'부서운영업무비(경영지원실)'!$A$1:$G$5</definedName>
    <definedName name="_xlnm.Print_Area" localSheetId="2">'부서운영업무비(연구기획전략실)'!$A$1:$G$15</definedName>
    <definedName name="_xlnm.Print_Area" localSheetId="1">'부원장 업무추진비'!$A$1:$G$6</definedName>
    <definedName name="_xlnm.Print_Area" localSheetId="0">'원장 업무추진비'!$A$1:$G$17</definedName>
  </definedNames>
  <calcPr calcId="191029"/>
  <fileRecoveryPr autoRecover="0"/>
</workbook>
</file>

<file path=xl/calcChain.xml><?xml version="1.0" encoding="utf-8"?>
<calcChain xmlns="http://schemas.openxmlformats.org/spreadsheetml/2006/main">
  <c r="A11" i="11" l="1"/>
  <c r="A12" i="11"/>
  <c r="A13" i="11"/>
  <c r="A14" i="11"/>
  <c r="A16" i="10" l="1"/>
  <c r="A5" i="12" l="1"/>
  <c r="A6" i="11"/>
  <c r="A7" i="11"/>
  <c r="A8" i="11"/>
  <c r="A9" i="11"/>
  <c r="A10" i="11"/>
  <c r="A15" i="11"/>
  <c r="A5" i="11"/>
  <c r="D4" i="12"/>
  <c r="C4" i="12"/>
  <c r="D4" i="11"/>
  <c r="C4" i="11"/>
  <c r="A6" i="4" l="1"/>
  <c r="A17" i="10" l="1"/>
  <c r="A5" i="10" l="1"/>
  <c r="A15" i="10" l="1"/>
  <c r="A12" i="10" l="1"/>
  <c r="A5" i="4" l="1"/>
  <c r="A10" i="10" l="1"/>
  <c r="A11" i="10"/>
  <c r="A13" i="10"/>
  <c r="A6" i="10"/>
  <c r="A9" i="10"/>
  <c r="A7" i="10"/>
  <c r="A8" i="10"/>
  <c r="A14" i="10"/>
  <c r="D4" i="10" l="1"/>
  <c r="C4" i="10"/>
  <c r="C4" i="4"/>
  <c r="D4" i="4"/>
</calcChain>
</file>

<file path=xl/sharedStrings.xml><?xml version="1.0" encoding="utf-8"?>
<sst xmlns="http://schemas.openxmlformats.org/spreadsheetml/2006/main" count="149" uniqueCount="109">
  <si>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</si>
  <si>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</si>
  <si>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</si>
  <si>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</si>
  <si>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</si>
  <si>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</si>
  <si>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</si>
  <si>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</si>
  <si>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</si>
  <si>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</si>
  <si>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</si>
  <si>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</si>
  <si>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</si>
  <si>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</si>
  <si>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</si>
  <si>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</si>
  <si>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</si>
  <si>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</si>
  <si>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</si>
  <si>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</si>
  <si>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</si>
  <si>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</si>
  <si>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</si>
  <si>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</si>
  <si>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</si>
  <si>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</si>
  <si>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연번</t>
    <phoneticPr fontId="3" type="noConversion"/>
  </si>
  <si>
    <t>경영지원실</t>
    <phoneticPr fontId="3" type="noConversion"/>
  </si>
  <si>
    <t>연구기획전략실</t>
    <phoneticPr fontId="3" type="noConversion"/>
  </si>
  <si>
    <t>2025년 9월 업무추진비 집행내역(원장)</t>
  </si>
  <si>
    <t>2025년 9월 업무추진비 집행내역(부원장)</t>
  </si>
  <si>
    <t>2025년 9월 업무추진비 집행내역(부서운영)</t>
  </si>
  <si>
    <t>연구원 운영 방향 자문을 위한 간담회</t>
    <phoneticPr fontId="3" type="noConversion"/>
  </si>
  <si>
    <t>모다정</t>
    <phoneticPr fontId="3" type="noConversion"/>
  </si>
  <si>
    <t>선임연구위원 등 3명</t>
    <phoneticPr fontId="3" type="noConversion"/>
  </si>
  <si>
    <t>카드</t>
    <phoneticPr fontId="3" type="noConversion"/>
  </si>
  <si>
    <t>제주연구원 외빈 간담회 답례품 구입</t>
    <phoneticPr fontId="19" type="noConversion"/>
  </si>
  <si>
    <t>오설록</t>
    <phoneticPr fontId="19" type="noConversion"/>
  </si>
  <si>
    <t>외부인사 등 9명</t>
    <phoneticPr fontId="19" type="noConversion"/>
  </si>
  <si>
    <t>카드</t>
    <phoneticPr fontId="19" type="noConversion"/>
  </si>
  <si>
    <t>축하화분 구입에 따른 대금 지급</t>
    <phoneticPr fontId="19" type="noConversion"/>
  </si>
  <si>
    <t>민아 플라워</t>
    <phoneticPr fontId="19" type="noConversion"/>
  </si>
  <si>
    <t>외부인사 1명</t>
    <phoneticPr fontId="19" type="noConversion"/>
  </si>
  <si>
    <t>계좌이체</t>
    <phoneticPr fontId="19" type="noConversion"/>
  </si>
  <si>
    <t>부설센터 업무의 효율적 운영을 위한 간담회 다과 구입</t>
  </si>
  <si>
    <t>팩토리소란</t>
    <phoneticPr fontId="19" type="noConversion"/>
  </si>
  <si>
    <t>센터장 등 8명</t>
    <phoneticPr fontId="19" type="noConversion"/>
  </si>
  <si>
    <t>카드</t>
    <phoneticPr fontId="19" type="noConversion"/>
  </si>
  <si>
    <t>연구원 행사 운영 매뉴얼 구성 논의 간담회</t>
  </si>
  <si>
    <t>산들네</t>
    <phoneticPr fontId="19" type="noConversion"/>
  </si>
  <si>
    <t>실장 등 3명</t>
    <phoneticPr fontId="19" type="noConversion"/>
  </si>
  <si>
    <t>카드</t>
    <phoneticPr fontId="19" type="noConversion"/>
  </si>
  <si>
    <t>산들네</t>
    <phoneticPr fontId="19" type="noConversion"/>
  </si>
  <si>
    <t>카드</t>
    <phoneticPr fontId="19" type="noConversion"/>
  </si>
  <si>
    <t>인사 업무 컨설팅을 위한 노무사 자문회의</t>
    <phoneticPr fontId="19" type="noConversion"/>
  </si>
  <si>
    <t>꽃사랑</t>
    <phoneticPr fontId="19" type="noConversion"/>
  </si>
  <si>
    <t>나미비아 현장조사 국외 출장 답례품 구입</t>
  </si>
  <si>
    <t>롯데인터넷면세점</t>
    <phoneticPr fontId="19" type="noConversion"/>
  </si>
  <si>
    <t>외부인사 등 10명</t>
    <phoneticPr fontId="19" type="noConversion"/>
  </si>
  <si>
    <t>제주 분산에너지 전환 관련 논의를 위한 간담회</t>
  </si>
  <si>
    <t>산들네</t>
    <phoneticPr fontId="19" type="noConversion"/>
  </si>
  <si>
    <t>카드</t>
    <phoneticPr fontId="19" type="noConversion"/>
  </si>
  <si>
    <t>제주 대중교통 정책 관련 논의를 위한 간담회</t>
  </si>
  <si>
    <t>송쿠쉐</t>
    <phoneticPr fontId="19" type="noConversion"/>
  </si>
  <si>
    <t>이시</t>
    <phoneticPr fontId="19" type="noConversion"/>
  </si>
  <si>
    <t>기능직 등 3명</t>
    <phoneticPr fontId="19" type="noConversion"/>
  </si>
  <si>
    <t>원장실 업무의 효율적 운영을 위한 간담회</t>
  </si>
  <si>
    <t>경영지원실 업무의 효율적 운영을 위한 간담회</t>
  </si>
  <si>
    <t>영월가든</t>
    <phoneticPr fontId="19" type="noConversion"/>
  </si>
  <si>
    <t>사무원 등 13명</t>
    <phoneticPr fontId="19" type="noConversion"/>
  </si>
  <si>
    <t>제4차 임시이사회 후속 논의를 위한 차담회</t>
  </si>
  <si>
    <t>맨션다미</t>
    <phoneticPr fontId="3" type="noConversion"/>
  </si>
  <si>
    <t>이사 등 8명</t>
    <phoneticPr fontId="3" type="noConversion"/>
  </si>
  <si>
    <t>2025년도 경영평가 지표 검토 및 실적 관리 대비 간담회에 따른 식대</t>
    <phoneticPr fontId="3" type="noConversion"/>
  </si>
  <si>
    <t>샤브르정원</t>
    <phoneticPr fontId="3" type="noConversion"/>
  </si>
  <si>
    <t>실장 등 19명</t>
    <phoneticPr fontId="3" type="noConversion"/>
  </si>
  <si>
    <t>지속가능 사회 전환을 위한 제주 진단 대토론회 개최 대비 간담회에 따른 식대</t>
    <phoneticPr fontId="3" type="noConversion"/>
  </si>
  <si>
    <t>갑부보쌈</t>
    <phoneticPr fontId="3" type="noConversion"/>
  </si>
  <si>
    <t>실장 등 24명</t>
    <phoneticPr fontId="3" type="noConversion"/>
  </si>
  <si>
    <t>직원 워크샵 대비 간담회</t>
    <phoneticPr fontId="3" type="noConversion"/>
  </si>
  <si>
    <t>산들네</t>
    <phoneticPr fontId="3" type="noConversion"/>
  </si>
  <si>
    <t>실장 등 10명</t>
    <phoneticPr fontId="3" type="noConversion"/>
  </si>
  <si>
    <t>지속가능 사회 전환을 위한 제주 진단 대토론회 개최 대비 간담회 개최에 따른 식대</t>
    <phoneticPr fontId="3" type="noConversion"/>
  </si>
  <si>
    <t>제주미담</t>
    <phoneticPr fontId="3" type="noConversion"/>
  </si>
  <si>
    <t>제주-하이난 국제 교류주간 대비 간담회 개최에 따른 식대</t>
    <phoneticPr fontId="3" type="noConversion"/>
  </si>
  <si>
    <t>제주나기</t>
    <phoneticPr fontId="3" type="noConversion"/>
  </si>
  <si>
    <t>실장 등 6명</t>
    <phoneticPr fontId="3" type="noConversion"/>
  </si>
  <si>
    <t>미래기획 전략과제 연구설계 심의 대비 간담회 개최에 따른 식대</t>
    <phoneticPr fontId="3" type="noConversion"/>
  </si>
  <si>
    <t>유니</t>
    <phoneticPr fontId="3" type="noConversion"/>
  </si>
  <si>
    <t>지속가능 사회 전환을 위한 제주 진단 대토론회(3차)대비 간담회 개최에 따른 식대</t>
    <phoneticPr fontId="3" type="noConversion"/>
  </si>
  <si>
    <t>삼대국수 회관본점</t>
    <phoneticPr fontId="3" type="noConversion"/>
  </si>
  <si>
    <t>경영지원실 워크숍 관련 간담회에 따른 음료 구입</t>
    <phoneticPr fontId="3" type="noConversion"/>
  </si>
  <si>
    <t>봄봄제주도남점</t>
    <phoneticPr fontId="3" type="noConversion"/>
  </si>
  <si>
    <t>실장 등 12명</t>
    <phoneticPr fontId="3" type="noConversion"/>
  </si>
  <si>
    <t>2025년도 추석 맞이 선물 구입 및 전달</t>
  </si>
  <si>
    <t>하나로마트, 스타벅스</t>
    <phoneticPr fontId="19" type="noConversion"/>
  </si>
  <si>
    <t>이사,감사 등 48명</t>
    <phoneticPr fontId="19" type="noConversion"/>
  </si>
  <si>
    <t>카드</t>
    <phoneticPr fontId="19" type="noConversion"/>
  </si>
  <si>
    <t>썬호텔</t>
    <phoneticPr fontId="19" type="noConversion"/>
  </si>
  <si>
    <t>실장 등 17명</t>
    <phoneticPr fontId="3" type="noConversion"/>
  </si>
  <si>
    <t>영월</t>
    <phoneticPr fontId="19" type="noConversion"/>
  </si>
  <si>
    <t>실장 등 16명</t>
    <phoneticPr fontId="3" type="noConversion"/>
  </si>
  <si>
    <t>훔쳐온뒷고기</t>
    <phoneticPr fontId="19" type="noConversion"/>
  </si>
  <si>
    <t>실장 등 20명</t>
    <phoneticPr fontId="3" type="noConversion"/>
  </si>
  <si>
    <t>실장 등 18명</t>
    <phoneticPr fontId="3" type="noConversion"/>
  </si>
  <si>
    <t>미래기획 전략과제 연구설계 심의회 추진 대비 간담회 식대</t>
    <phoneticPr fontId="19" type="noConversion"/>
  </si>
  <si>
    <t>미래기획 전략과제 연구설계 심의회 추진 대비 간담회에 따른 식대</t>
    <phoneticPr fontId="19" type="noConversion"/>
  </si>
  <si>
    <t>미래기획 전략과제 추진 대비 간담회 식대</t>
    <phoneticPr fontId="19" type="noConversion"/>
  </si>
  <si>
    <t>미래기획 전략과제 연구설계 최종 심의 대비 간담회 식대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</si>
</sst>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  <numFmt numFmtId="179" formatCode="###,##0"/>
  </numFmts>
  <fonts count="26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sz val="12"/>
      <color indexed="63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/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0" fillId="2" borderId="1" xfId="3" applyNumberFormat="1" applyFont="1" applyFill="1" applyBorder="1" applyAlignment="1">
      <alignment horizontal="center" vertical="center" shrinkToFit="1"/>
    </xf>
    <xf numFmtId="0" fontId="10" fillId="2" borderId="1" xfId="3" applyFont="1" applyFill="1" applyBorder="1" applyAlignment="1">
      <alignment horizontal="center" vertical="center" shrinkToFit="1"/>
    </xf>
    <xf numFmtId="176" fontId="10" fillId="2" borderId="1" xfId="3" applyNumberFormat="1" applyFont="1" applyFill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3" fontId="11" fillId="0" borderId="1" xfId="2" applyNumberFormat="1" applyFont="1" applyFill="1" applyBorder="1" applyAlignment="1">
      <alignment horizontal="center" vertical="center" shrinkToFit="1"/>
    </xf>
    <xf numFmtId="49" fontId="10" fillId="2" borderId="1" xfId="3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2" fillId="0" borderId="0" xfId="3" applyNumberFormat="1" applyFont="1" applyBorder="1" applyAlignment="1">
      <alignment vertical="center" shrinkToFit="1"/>
    </xf>
    <xf numFmtId="0" fontId="13" fillId="0" borderId="1" xfId="3" applyFont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3" fontId="13" fillId="0" borderId="1" xfId="2" applyNumberFormat="1" applyFont="1" applyFill="1" applyBorder="1" applyAlignment="1">
      <alignment horizontal="center" vertical="center" shrinkToFit="1"/>
    </xf>
    <xf numFmtId="3" fontId="13" fillId="0" borderId="1" xfId="0" applyNumberFormat="1" applyFont="1" applyFill="1" applyBorder="1" applyAlignment="1">
      <alignment horizontal="center" vertical="center" shrinkToFit="1"/>
    </xf>
    <xf numFmtId="177" fontId="10" fillId="2" borderId="1" xfId="1" applyNumberFormat="1" applyFont="1" applyFill="1" applyBorder="1" applyAlignment="1">
      <alignment horizontal="center" vertical="center" shrinkToFit="1"/>
    </xf>
    <xf numFmtId="177" fontId="17" fillId="2" borderId="1" xfId="3" applyNumberFormat="1" applyFont="1" applyFill="1" applyBorder="1" applyAlignment="1">
      <alignment horizontal="center" vertical="center" shrinkToFit="1"/>
    </xf>
    <xf numFmtId="49" fontId="17" fillId="2" borderId="1" xfId="3" applyNumberFormat="1" applyFont="1" applyFill="1" applyBorder="1" applyAlignment="1">
      <alignment horizontal="center" vertical="center" shrinkToFit="1"/>
    </xf>
    <xf numFmtId="0" fontId="17" fillId="2" borderId="1" xfId="3" applyFont="1" applyFill="1" applyBorder="1" applyAlignment="1">
      <alignment horizontal="center" vertical="center" shrinkToFit="1"/>
    </xf>
    <xf numFmtId="176" fontId="17" fillId="2" borderId="1" xfId="3" applyNumberFormat="1" applyFont="1" applyFill="1" applyBorder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3" fontId="20" fillId="0" borderId="1" xfId="2" applyNumberFormat="1" applyFont="1" applyFill="1" applyBorder="1" applyAlignment="1">
      <alignment horizontal="center" vertical="center" shrinkToFit="1"/>
    </xf>
    <xf numFmtId="3" fontId="20" fillId="0" borderId="1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78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  <xf numFmtId="22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0" fillId="0" borderId="2" xfId="3" applyFont="1" applyFill="1" applyBorder="1" applyAlignment="1">
      <alignment horizontal="center" vertical="center" shrinkToFit="1"/>
    </xf>
    <xf numFmtId="0" fontId="13" fillId="0" borderId="2" xfId="3" applyFont="1" applyBorder="1" applyAlignment="1">
      <alignment horizontal="center" vertical="center" shrinkToFit="1"/>
    </xf>
    <xf numFmtId="0" fontId="20" fillId="0" borderId="2" xfId="3" applyFont="1" applyBorder="1" applyAlignment="1">
      <alignment horizontal="center" vertical="center" shrinkToFit="1"/>
    </xf>
    <xf numFmtId="176" fontId="20" fillId="0" borderId="1" xfId="2" applyNumberFormat="1" applyFont="1" applyFill="1" applyBorder="1" applyAlignment="1">
      <alignment horizontal="center" vertical="center" shrinkToFit="1"/>
    </xf>
    <xf numFmtId="14" fontId="20" fillId="0" borderId="1" xfId="0" applyNumberFormat="1" applyFont="1" applyFill="1" applyBorder="1" applyAlignment="1">
      <alignment horizontal="center" vertical="center" shrinkToFit="1"/>
    </xf>
    <xf numFmtId="0" fontId="23" fillId="0" borderId="1" xfId="0" applyFont="1" applyBorder="1">
      <alignment vertical="center"/>
    </xf>
    <xf numFmtId="0" fontId="21" fillId="0" borderId="0" xfId="0" applyFont="1">
      <alignment vertical="center"/>
    </xf>
    <xf numFmtId="0" fontId="20" fillId="0" borderId="1" xfId="3" applyFont="1" applyBorder="1" applyAlignment="1">
      <alignment horizontal="center" vertical="center" shrinkToFit="1"/>
    </xf>
    <xf numFmtId="3" fontId="20" fillId="3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>
      <alignment vertical="center"/>
    </xf>
    <xf numFmtId="0" fontId="21" fillId="0" borderId="0" xfId="0" applyFont="1" applyBorder="1" applyAlignment="1">
      <alignment horizontal="left" vertical="center"/>
    </xf>
    <xf numFmtId="0" fontId="25" fillId="0" borderId="1" xfId="4" applyFont="1" applyFill="1" applyBorder="1" applyAlignment="1" applyProtection="1">
      <alignment horizontal="left" vertical="center"/>
    </xf>
    <xf numFmtId="0" fontId="20" fillId="0" borderId="1" xfId="3" applyFont="1" applyFill="1" applyBorder="1" applyAlignment="1">
      <alignment vertical="center" shrinkToFit="1"/>
    </xf>
    <xf numFmtId="179" fontId="25" fillId="0" borderId="1" xfId="4" applyNumberFormat="1" applyFont="1" applyFill="1" applyBorder="1" applyAlignment="1" applyProtection="1">
      <alignment horizontal="center" vertical="center" wrapText="1"/>
    </xf>
    <xf numFmtId="22" fontId="20" fillId="3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7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4" fillId="0" borderId="0" xfId="3" applyNumberFormat="1" applyFont="1" applyBorder="1" applyAlignment="1">
      <alignment horizontal="center" vertical="center" shrinkToFit="1"/>
    </xf>
    <xf numFmtId="0" fontId="15" fillId="0" borderId="0" xfId="3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</cellXfs>
  <cellStyles count="8">
    <cellStyle name="경고문" xfId="1" builtinId="11"/>
    <cellStyle name="경고문 2" xfId="6" xr:uid="{00000000-0005-0000-0000-000032000000}"/>
    <cellStyle name="쉼표 [0]" xfId="2" builtinId="6"/>
    <cellStyle name="쉼표 [0] 2" xfId="7" xr:uid="{00000000-0005-0000-0000-000033000000}"/>
    <cellStyle name="표준" xfId="0" builtinId="0"/>
    <cellStyle name="표준 2" xfId="3" xr:uid="{00000000-0005-0000-0000-000003000000}"/>
    <cellStyle name="표준 3" xfId="5" xr:uid="{00000000-0005-0000-0000-000035000000}"/>
    <cellStyle name="표준 4" xfId="4" xr:uid="{00000000-0005-0000-0000-000034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7"/>
  <sheetViews>
    <sheetView tabSelected="1"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9" t="s">
        <v>29</v>
      </c>
      <c r="B1" s="59"/>
      <c r="C1" s="59"/>
      <c r="D1" s="59"/>
      <c r="E1" s="59"/>
      <c r="F1" s="59"/>
      <c r="G1" s="59"/>
    </row>
    <row r="2" spans="1:7" s="2" customFormat="1" ht="35.1" customHeight="1">
      <c r="A2" s="60" t="s">
        <v>18</v>
      </c>
      <c r="B2" s="60"/>
      <c r="C2" s="61"/>
      <c r="D2" s="61"/>
      <c r="E2" s="61"/>
      <c r="F2" s="61"/>
      <c r="G2" s="6" t="s">
        <v>8</v>
      </c>
    </row>
    <row r="3" spans="1:7" s="2" customFormat="1" ht="35.1" customHeight="1">
      <c r="A3" s="27" t="s">
        <v>17</v>
      </c>
      <c r="B3" s="14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9" t="s">
        <v>16</v>
      </c>
    </row>
    <row r="4" spans="1:7" ht="35.1" customHeight="1">
      <c r="A4" s="33"/>
      <c r="B4" s="36" t="s">
        <v>25</v>
      </c>
      <c r="C4" s="37" t="str">
        <f>"총"&amp;COUNTA(C5:C40)&amp;"건"</f>
        <v>총13건</v>
      </c>
      <c r="D4" s="34">
        <f>SUM(D5:D43)</f>
        <v>3552466</v>
      </c>
      <c r="E4" s="35"/>
      <c r="F4" s="35"/>
      <c r="G4" s="35"/>
    </row>
    <row r="5" spans="1:7" ht="35.1" customHeight="1">
      <c r="A5" s="43">
        <f>ROWS($A$5:A5)</f>
        <v>1</v>
      </c>
      <c r="B5" s="40">
        <v>45912.584027777775</v>
      </c>
      <c r="C5" s="48" t="s">
        <v>36</v>
      </c>
      <c r="D5" s="34">
        <v>268800</v>
      </c>
      <c r="E5" s="35" t="s">
        <v>37</v>
      </c>
      <c r="F5" s="38" t="s">
        <v>38</v>
      </c>
      <c r="G5" s="35" t="s">
        <v>39</v>
      </c>
    </row>
    <row r="6" spans="1:7" ht="35.1" customHeight="1">
      <c r="A6" s="43">
        <f>ROWS($A$5:A6)</f>
        <v>2</v>
      </c>
      <c r="B6" s="40">
        <v>45915.46597222222</v>
      </c>
      <c r="C6" s="39" t="s">
        <v>56</v>
      </c>
      <c r="D6" s="34">
        <v>203666</v>
      </c>
      <c r="E6" s="35" t="s">
        <v>57</v>
      </c>
      <c r="F6" s="38" t="s">
        <v>58</v>
      </c>
      <c r="G6" s="51" t="s">
        <v>39</v>
      </c>
    </row>
    <row r="7" spans="1:7" ht="35.1" customHeight="1">
      <c r="A7" s="43">
        <f>ROWS($A$5:A7)</f>
        <v>3</v>
      </c>
      <c r="B7" s="47">
        <v>45916</v>
      </c>
      <c r="C7" s="39" t="s">
        <v>40</v>
      </c>
      <c r="D7" s="34">
        <v>100000</v>
      </c>
      <c r="E7" s="35" t="s">
        <v>41</v>
      </c>
      <c r="F7" s="38" t="s">
        <v>42</v>
      </c>
      <c r="G7" s="35" t="s">
        <v>43</v>
      </c>
    </row>
    <row r="8" spans="1:7" ht="35.1" customHeight="1">
      <c r="A8" s="43">
        <f>ROWS($A$5:A8)</f>
        <v>4</v>
      </c>
      <c r="B8" s="40">
        <v>45917.505555555559</v>
      </c>
      <c r="C8" s="39" t="s">
        <v>44</v>
      </c>
      <c r="D8" s="34">
        <v>76000</v>
      </c>
      <c r="E8" s="35" t="s">
        <v>45</v>
      </c>
      <c r="F8" s="38" t="s">
        <v>46</v>
      </c>
      <c r="G8" s="35" t="s">
        <v>47</v>
      </c>
    </row>
    <row r="9" spans="1:7" ht="35.1" customHeight="1">
      <c r="A9" s="43">
        <f>ROWS($A$5:A9)</f>
        <v>5</v>
      </c>
      <c r="B9" s="40">
        <v>45917.511805555558</v>
      </c>
      <c r="C9" s="52" t="s">
        <v>48</v>
      </c>
      <c r="D9" s="34">
        <v>84000</v>
      </c>
      <c r="E9" s="35" t="s">
        <v>49</v>
      </c>
      <c r="F9" s="38" t="s">
        <v>50</v>
      </c>
      <c r="G9" s="35" t="s">
        <v>51</v>
      </c>
    </row>
    <row r="10" spans="1:7" ht="35.1" customHeight="1">
      <c r="A10" s="43">
        <f>ROWS($A$5:A10)</f>
        <v>6</v>
      </c>
      <c r="B10" s="40">
        <v>45919.530555555553</v>
      </c>
      <c r="C10" s="52" t="s">
        <v>54</v>
      </c>
      <c r="D10" s="34">
        <v>112000</v>
      </c>
      <c r="E10" s="35" t="s">
        <v>52</v>
      </c>
      <c r="F10" s="38">
        <v>4</v>
      </c>
      <c r="G10" s="35" t="s">
        <v>53</v>
      </c>
    </row>
    <row r="11" spans="1:7" ht="35.1" customHeight="1">
      <c r="A11" s="43">
        <f>ROWS($A$5:A11)</f>
        <v>7</v>
      </c>
      <c r="B11" s="47">
        <v>45923</v>
      </c>
      <c r="C11" s="53" t="s">
        <v>40</v>
      </c>
      <c r="D11" s="34">
        <v>100000</v>
      </c>
      <c r="E11" s="35" t="s">
        <v>55</v>
      </c>
      <c r="F11" s="38" t="s">
        <v>42</v>
      </c>
      <c r="G11" s="35" t="s">
        <v>43</v>
      </c>
    </row>
    <row r="12" spans="1:7" ht="35.1" customHeight="1">
      <c r="A12" s="43">
        <f>ROWS($A$5:A12)</f>
        <v>8</v>
      </c>
      <c r="B12" s="40">
        <v>45925.536805555559</v>
      </c>
      <c r="C12" s="41" t="s">
        <v>59</v>
      </c>
      <c r="D12" s="34">
        <v>112000</v>
      </c>
      <c r="E12" s="35" t="s">
        <v>60</v>
      </c>
      <c r="F12" s="38">
        <v>4</v>
      </c>
      <c r="G12" s="35" t="s">
        <v>61</v>
      </c>
    </row>
    <row r="13" spans="1:7" ht="35.1" customHeight="1">
      <c r="A13" s="43">
        <f>ROWS($A$5:A13)</f>
        <v>9</v>
      </c>
      <c r="B13" s="40">
        <v>45925.814583333333</v>
      </c>
      <c r="C13" s="41" t="s">
        <v>62</v>
      </c>
      <c r="D13" s="34">
        <v>270000</v>
      </c>
      <c r="E13" s="35" t="s">
        <v>63</v>
      </c>
      <c r="F13" s="38">
        <v>6</v>
      </c>
      <c r="G13" s="35" t="s">
        <v>39</v>
      </c>
    </row>
    <row r="14" spans="1:7" ht="35.1" customHeight="1">
      <c r="A14" s="43">
        <f>ROWS($A$5:A14)</f>
        <v>10</v>
      </c>
      <c r="B14" s="40">
        <v>45926.536111111112</v>
      </c>
      <c r="C14" s="41" t="s">
        <v>66</v>
      </c>
      <c r="D14" s="34">
        <v>90000</v>
      </c>
      <c r="E14" s="35" t="s">
        <v>64</v>
      </c>
      <c r="F14" s="38" t="s">
        <v>65</v>
      </c>
      <c r="G14" s="35" t="s">
        <v>39</v>
      </c>
    </row>
    <row r="15" spans="1:7" ht="35.1" customHeight="1">
      <c r="A15" s="43">
        <f>ROWS($A$5:A15)</f>
        <v>11</v>
      </c>
      <c r="B15" s="40">
        <v>45926.780555555553</v>
      </c>
      <c r="C15" s="54" t="s">
        <v>67</v>
      </c>
      <c r="D15" s="34">
        <v>400000</v>
      </c>
      <c r="E15" s="35" t="s">
        <v>68</v>
      </c>
      <c r="F15" s="38" t="s">
        <v>69</v>
      </c>
      <c r="G15" s="35" t="s">
        <v>39</v>
      </c>
    </row>
    <row r="16" spans="1:7" ht="35.1" customHeight="1">
      <c r="A16" s="43">
        <f>ROWS($A$5:A16)</f>
        <v>12</v>
      </c>
      <c r="B16" s="47">
        <v>45929</v>
      </c>
      <c r="C16" s="39" t="s">
        <v>94</v>
      </c>
      <c r="D16" s="34">
        <v>1636000</v>
      </c>
      <c r="E16" s="35" t="s">
        <v>95</v>
      </c>
      <c r="F16" s="38" t="s">
        <v>96</v>
      </c>
      <c r="G16" s="35" t="s">
        <v>97</v>
      </c>
    </row>
    <row r="17" spans="1:7" ht="35.1" customHeight="1">
      <c r="A17" s="43">
        <f>ROWS($A$5:A17)</f>
        <v>13</v>
      </c>
      <c r="B17" s="47">
        <v>45930</v>
      </c>
      <c r="C17" s="39" t="s">
        <v>40</v>
      </c>
      <c r="D17" s="34">
        <v>100000</v>
      </c>
      <c r="E17" s="35" t="s">
        <v>55</v>
      </c>
      <c r="F17" s="38" t="s">
        <v>42</v>
      </c>
      <c r="G17" s="35" t="s">
        <v>43</v>
      </c>
    </row>
  </sheetData>
  <sortState ref="A6:G17">
    <sortCondition ref="B5"/>
  </sortState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9" t="s">
        <v>30</v>
      </c>
      <c r="B1" s="59"/>
      <c r="C1" s="59"/>
      <c r="D1" s="59"/>
      <c r="E1" s="59"/>
      <c r="F1" s="59"/>
      <c r="G1" s="59"/>
    </row>
    <row r="2" spans="1:7" s="2" customFormat="1" ht="34.5" customHeight="1">
      <c r="A2" s="60" t="s">
        <v>9</v>
      </c>
      <c r="B2" s="60"/>
      <c r="C2" s="61"/>
      <c r="D2" s="61"/>
      <c r="E2" s="61"/>
      <c r="F2" s="61"/>
      <c r="G2" s="6" t="s">
        <v>8</v>
      </c>
    </row>
    <row r="3" spans="1:7" s="2" customFormat="1" ht="35.1" customHeight="1">
      <c r="A3" s="27" t="s">
        <v>26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25</v>
      </c>
      <c r="C4" s="11" t="str">
        <f>"총"&amp;COUNTA(C5:C5)&amp;"건"</f>
        <v>총1건</v>
      </c>
      <c r="D4" s="13">
        <f>SUM(D5:D6)</f>
        <v>151500</v>
      </c>
      <c r="E4" s="12"/>
      <c r="F4" s="12"/>
      <c r="G4" s="12"/>
    </row>
    <row r="5" spans="1:7" ht="34.5" customHeight="1">
      <c r="A5" s="45">
        <f>ROWS($A$5:A5)</f>
        <v>1</v>
      </c>
      <c r="B5" s="40">
        <v>45903.837500000001</v>
      </c>
      <c r="C5" s="39" t="s">
        <v>32</v>
      </c>
      <c r="D5" s="34">
        <v>115000</v>
      </c>
      <c r="E5" s="35" t="s">
        <v>33</v>
      </c>
      <c r="F5" s="38" t="s">
        <v>34</v>
      </c>
      <c r="G5" s="35" t="s">
        <v>35</v>
      </c>
    </row>
    <row r="6" spans="1:7" ht="34.5" customHeight="1">
      <c r="A6" s="45">
        <f>ROWS($A$5:A6)</f>
        <v>2</v>
      </c>
      <c r="B6" s="40">
        <v>45930.486111111109</v>
      </c>
      <c r="C6" s="49" t="s">
        <v>70</v>
      </c>
      <c r="D6" s="34">
        <v>36500</v>
      </c>
      <c r="E6" s="35" t="s">
        <v>71</v>
      </c>
      <c r="F6" s="38" t="s">
        <v>72</v>
      </c>
      <c r="G6" s="35" t="s">
        <v>35</v>
      </c>
    </row>
  </sheetData>
  <sortState ref="A5:G5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F23A-8911-4331-A7C2-F17FFD639400}">
  <sheetPr>
    <tabColor rgb="FF00B05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94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62" t="s">
        <v>31</v>
      </c>
      <c r="B1" s="62"/>
      <c r="C1" s="62"/>
      <c r="D1" s="62"/>
      <c r="E1" s="62"/>
      <c r="F1" s="62"/>
      <c r="G1" s="62"/>
    </row>
    <row r="2" spans="1:7" s="2" customFormat="1" ht="35.1" customHeight="1">
      <c r="A2" s="63" t="s">
        <v>28</v>
      </c>
      <c r="B2" s="63"/>
      <c r="C2" s="64"/>
      <c r="D2" s="64"/>
      <c r="E2" s="64"/>
      <c r="F2" s="64"/>
      <c r="G2" s="21" t="s">
        <v>0</v>
      </c>
    </row>
    <row r="3" spans="1:7" s="32" customFormat="1" ht="35.1" customHeight="1">
      <c r="A3" s="28" t="s">
        <v>1</v>
      </c>
      <c r="B3" s="29" t="s">
        <v>2</v>
      </c>
      <c r="C3" s="30" t="s">
        <v>4</v>
      </c>
      <c r="D3" s="31" t="s">
        <v>5</v>
      </c>
      <c r="E3" s="31" t="s">
        <v>3</v>
      </c>
      <c r="F3" s="31" t="s">
        <v>6</v>
      </c>
      <c r="G3" s="31" t="s">
        <v>7</v>
      </c>
    </row>
    <row r="4" spans="1:7" ht="35.1" customHeight="1">
      <c r="A4" s="22"/>
      <c r="B4" s="23" t="s">
        <v>10</v>
      </c>
      <c r="C4" s="24" t="str">
        <f>"총"&amp;COUNTA(C5:C18)&amp;"건"</f>
        <v>총11건</v>
      </c>
      <c r="D4" s="25">
        <f>SUM(D5:D25)</f>
        <v>3041100</v>
      </c>
      <c r="E4" s="26"/>
      <c r="F4" s="26"/>
      <c r="G4" s="26"/>
    </row>
    <row r="5" spans="1:7" ht="35.1" customHeight="1">
      <c r="A5" s="44">
        <f>ROWS($A$5:A5)</f>
        <v>1</v>
      </c>
      <c r="B5" s="40">
        <v>45903.536111111112</v>
      </c>
      <c r="C5" s="42" t="s">
        <v>73</v>
      </c>
      <c r="D5" s="46">
        <v>378100</v>
      </c>
      <c r="E5" s="36" t="s">
        <v>74</v>
      </c>
      <c r="F5" s="36" t="s">
        <v>75</v>
      </c>
      <c r="G5" s="36" t="s">
        <v>35</v>
      </c>
    </row>
    <row r="6" spans="1:7" ht="35.1" customHeight="1">
      <c r="A6" s="44">
        <f>ROWS($A$5:A6)</f>
        <v>2</v>
      </c>
      <c r="B6" s="40">
        <v>45909.863194444442</v>
      </c>
      <c r="C6" s="42" t="s">
        <v>76</v>
      </c>
      <c r="D6" s="46">
        <v>461000</v>
      </c>
      <c r="E6" s="36" t="s">
        <v>77</v>
      </c>
      <c r="F6" s="36" t="s">
        <v>78</v>
      </c>
      <c r="G6" s="36" t="s">
        <v>35</v>
      </c>
    </row>
    <row r="7" spans="1:7" ht="35.1" customHeight="1">
      <c r="A7" s="44">
        <f>ROWS($A$5:A7)</f>
        <v>3</v>
      </c>
      <c r="B7" s="40">
        <v>45911.526388888888</v>
      </c>
      <c r="C7" s="42" t="s">
        <v>79</v>
      </c>
      <c r="D7" s="46">
        <v>204000</v>
      </c>
      <c r="E7" s="36" t="s">
        <v>80</v>
      </c>
      <c r="F7" s="36" t="s">
        <v>81</v>
      </c>
      <c r="G7" s="36" t="s">
        <v>35</v>
      </c>
    </row>
    <row r="8" spans="1:7" ht="35.1" customHeight="1">
      <c r="A8" s="44">
        <f>ROWS($A$5:A8)</f>
        <v>4</v>
      </c>
      <c r="B8" s="40">
        <v>45915.504166666666</v>
      </c>
      <c r="C8" s="42" t="s">
        <v>82</v>
      </c>
      <c r="D8" s="46">
        <v>65000</v>
      </c>
      <c r="E8" s="36" t="s">
        <v>83</v>
      </c>
      <c r="F8" s="36" t="s">
        <v>81</v>
      </c>
      <c r="G8" s="36" t="s">
        <v>35</v>
      </c>
    </row>
    <row r="9" spans="1:7" ht="35.1" customHeight="1">
      <c r="A9" s="44">
        <f>ROWS($A$5:A9)</f>
        <v>5</v>
      </c>
      <c r="B9" s="40">
        <v>45916.525694444441</v>
      </c>
      <c r="C9" s="42" t="s">
        <v>84</v>
      </c>
      <c r="D9" s="46">
        <v>84000</v>
      </c>
      <c r="E9" s="36" t="s">
        <v>85</v>
      </c>
      <c r="F9" s="36" t="s">
        <v>86</v>
      </c>
      <c r="G9" s="36" t="s">
        <v>35</v>
      </c>
    </row>
    <row r="10" spans="1:7" ht="35.1" customHeight="1">
      <c r="A10" s="44">
        <f>ROWS($A$5:A10)</f>
        <v>6</v>
      </c>
      <c r="B10" s="40">
        <v>45918.540277777778</v>
      </c>
      <c r="C10" s="42" t="s">
        <v>87</v>
      </c>
      <c r="D10" s="46">
        <v>111000</v>
      </c>
      <c r="E10" s="36" t="s">
        <v>88</v>
      </c>
      <c r="F10" s="36" t="s">
        <v>86</v>
      </c>
      <c r="G10" s="36" t="s">
        <v>35</v>
      </c>
    </row>
    <row r="11" spans="1:7" ht="35.1" customHeight="1">
      <c r="A11" s="44">
        <f>ROWS($A$5:A11)</f>
        <v>7</v>
      </c>
      <c r="B11" s="58">
        <v>45919.53402777778</v>
      </c>
      <c r="C11" s="55" t="s">
        <v>105</v>
      </c>
      <c r="D11" s="57">
        <v>304000</v>
      </c>
      <c r="E11" s="36" t="s">
        <v>98</v>
      </c>
      <c r="F11" s="36" t="s">
        <v>99</v>
      </c>
      <c r="G11" s="36" t="s">
        <v>35</v>
      </c>
    </row>
    <row r="12" spans="1:7" ht="35.1" customHeight="1">
      <c r="A12" s="44">
        <f>ROWS($A$5:A12)</f>
        <v>8</v>
      </c>
      <c r="B12" s="40">
        <v>45924.793055555558</v>
      </c>
      <c r="C12" s="55" t="s">
        <v>106</v>
      </c>
      <c r="D12" s="57">
        <v>400000</v>
      </c>
      <c r="E12" s="36" t="s">
        <v>100</v>
      </c>
      <c r="F12" s="36" t="s">
        <v>101</v>
      </c>
      <c r="G12" s="36" t="s">
        <v>35</v>
      </c>
    </row>
    <row r="13" spans="1:7" ht="35.1" customHeight="1">
      <c r="A13" s="44">
        <f>ROWS($A$5:A13)</f>
        <v>9</v>
      </c>
      <c r="B13" s="40">
        <v>45929.866666666669</v>
      </c>
      <c r="C13" s="55" t="s">
        <v>107</v>
      </c>
      <c r="D13" s="57">
        <v>485000</v>
      </c>
      <c r="E13" s="36" t="s">
        <v>102</v>
      </c>
      <c r="F13" s="36" t="s">
        <v>103</v>
      </c>
      <c r="G13" s="36" t="s">
        <v>35</v>
      </c>
    </row>
    <row r="14" spans="1:7" ht="35.1" customHeight="1">
      <c r="A14" s="44">
        <f>ROWS($A$5:A14)</f>
        <v>10</v>
      </c>
      <c r="B14" s="40">
        <v>45930.84652777778</v>
      </c>
      <c r="C14" s="55" t="s">
        <v>108</v>
      </c>
      <c r="D14" s="57">
        <v>445000</v>
      </c>
      <c r="E14" s="36" t="s">
        <v>63</v>
      </c>
      <c r="F14" s="36" t="s">
        <v>104</v>
      </c>
      <c r="G14" s="36" t="s">
        <v>35</v>
      </c>
    </row>
    <row r="15" spans="1:7" ht="35.1" customHeight="1">
      <c r="A15" s="44">
        <f>ROWS($A$5:A15)</f>
        <v>11</v>
      </c>
      <c r="B15" s="40">
        <v>45922.51666666667</v>
      </c>
      <c r="C15" s="56" t="s">
        <v>89</v>
      </c>
      <c r="D15" s="46">
        <v>104000</v>
      </c>
      <c r="E15" s="33" t="s">
        <v>90</v>
      </c>
      <c r="F15" s="33" t="s">
        <v>86</v>
      </c>
      <c r="G15" s="50" t="s">
        <v>35</v>
      </c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4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C4B7-72B9-43CD-A451-93A240B900F6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9" t="s">
        <v>31</v>
      </c>
      <c r="B1" s="59"/>
      <c r="C1" s="59"/>
      <c r="D1" s="59"/>
      <c r="E1" s="59"/>
      <c r="F1" s="59"/>
      <c r="G1" s="59"/>
    </row>
    <row r="2" spans="1:7" s="2" customFormat="1" ht="35.1" customHeight="1">
      <c r="A2" s="60" t="s">
        <v>27</v>
      </c>
      <c r="B2" s="60"/>
      <c r="C2" s="61"/>
      <c r="D2" s="61"/>
      <c r="E2" s="61"/>
      <c r="F2" s="61"/>
      <c r="G2" s="6" t="s">
        <v>0</v>
      </c>
    </row>
    <row r="3" spans="1:7" s="2" customFormat="1" ht="35.1" customHeight="1">
      <c r="A3" s="7" t="s">
        <v>1</v>
      </c>
      <c r="B3" s="14" t="s">
        <v>2</v>
      </c>
      <c r="C3" s="8" t="s">
        <v>4</v>
      </c>
      <c r="D3" s="9" t="s">
        <v>5</v>
      </c>
      <c r="E3" s="9" t="s">
        <v>3</v>
      </c>
      <c r="F3" s="9" t="s">
        <v>6</v>
      </c>
      <c r="G3" s="9" t="s">
        <v>7</v>
      </c>
    </row>
    <row r="4" spans="1:7" ht="35.1" customHeight="1">
      <c r="A4" s="10"/>
      <c r="B4" s="15" t="s">
        <v>10</v>
      </c>
      <c r="C4" s="11" t="str">
        <f>"총"&amp;COUNTA(C5:C6)&amp;"건"</f>
        <v>총1건</v>
      </c>
      <c r="D4" s="13">
        <f>SUM(D5:D7)</f>
        <v>36300</v>
      </c>
      <c r="E4" s="12"/>
      <c r="F4" s="12"/>
      <c r="G4" s="12"/>
    </row>
    <row r="5" spans="1:7" ht="35.1" customHeight="1">
      <c r="A5" s="44">
        <f>ROWS($A$5:A5)</f>
        <v>1</v>
      </c>
      <c r="B5" s="40">
        <v>45912.536805555559</v>
      </c>
      <c r="C5" s="42" t="s">
        <v>91</v>
      </c>
      <c r="D5" s="46">
        <v>36300</v>
      </c>
      <c r="E5" s="36" t="s">
        <v>92</v>
      </c>
      <c r="F5" s="36" t="s">
        <v>93</v>
      </c>
      <c r="G5" s="36" t="s">
        <v>35</v>
      </c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2025-07-29T05:15:47Z</cp:lastPrinted>
  <dcterms:created xsi:type="dcterms:W3CDTF">2015-02-10T12:08:06Z</dcterms:created>
  <dcterms:modified xsi:type="dcterms:W3CDTF">2025-11-11T07:42:02Z</dcterms:modified>
</cp:coreProperties>
</file>