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92A65B62-3D80-44F9-A9C8-E07CFA7FFFD8}" xr6:coauthVersionLast="36" xr6:coauthVersionMax="36" xr10:uidLastSave="{00000000-0000-0000-0000-000000000000}"/>
  <bookViews>
    <workbookView xWindow="1995" yWindow="465" windowWidth="24105" windowHeight="11745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11" r:id="rId3"/>
    <sheet name="부서운영업무비(경영지원실)" sheetId="12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'부서운영업무비(연구기획전략실)'!$A$3:$G$6</definedName>
    <definedName name="_xlnm._FilterDatabase" localSheetId="1" hidden="1">'부원장 업무추진비'!$B$5:$G$5</definedName>
    <definedName name="_xlnm._FilterDatabase" localSheetId="0" hidden="1">'원장 업무추진비'!$B$5:$G$23</definedName>
    <definedName name="_xlnm.Print_Area" localSheetId="3">'부서운영업무비(경영지원실)'!$A$1:$G$5</definedName>
    <definedName name="_xlnm.Print_Area" localSheetId="2">'부서운영업무비(연구기획전략실)'!$A$1:$G$6</definedName>
    <definedName name="_xlnm.Print_Area" localSheetId="1">'부원장 업무추진비'!$A$1:$G$8</definedName>
    <definedName name="_xlnm.Print_Area" localSheetId="0">'원장 업무추진비'!$A$1:$G$23</definedName>
  </definedNames>
  <calcPr calcId="191029"/>
  <fileRecoveryPr autoRecover="0"/>
</workbook>
</file>

<file path=xl/calcChain.xml><?xml version="1.0" encoding="utf-8"?>
<calcChain xmlns="http://schemas.openxmlformats.org/spreadsheetml/2006/main">
  <c r="D4" i="11" l="1"/>
  <c r="A6" i="11"/>
  <c r="A5" i="11"/>
  <c r="C4" i="11" l="1"/>
  <c r="A5" i="4" l="1"/>
  <c r="A7" i="4"/>
  <c r="A8" i="4"/>
  <c r="A6" i="4"/>
  <c r="A16" i="10" l="1"/>
  <c r="A19" i="10"/>
  <c r="A20" i="10"/>
  <c r="A18" i="10"/>
  <c r="A21" i="10"/>
  <c r="A22" i="10"/>
  <c r="A23" i="10"/>
  <c r="A13" i="10" l="1"/>
  <c r="A12" i="10"/>
  <c r="A5" i="12" l="1"/>
  <c r="D4" i="12"/>
  <c r="C4" i="12"/>
  <c r="A5" i="10" l="1"/>
  <c r="A17" i="10" l="1"/>
  <c r="A15" i="10" l="1"/>
  <c r="A14" i="10" l="1"/>
  <c r="A10" i="10"/>
  <c r="A6" i="10"/>
  <c r="A9" i="10"/>
  <c r="A7" i="10"/>
  <c r="A8" i="10"/>
  <c r="A11" i="10"/>
  <c r="D4" i="10" l="1"/>
  <c r="C4" i="10"/>
  <c r="C4" i="4"/>
  <c r="D4" i="4"/>
</calcChain>
</file>

<file path=xl/sharedStrings.xml><?xml version="1.0" encoding="utf-8"?>
<sst xmlns="http://schemas.openxmlformats.org/spreadsheetml/2006/main" count="141" uniqueCount="107">
  <si>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</si>
  <si>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</si>
  <si>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</si>
  <si>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</si>
  <si>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</si>
  <si>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</si>
  <si>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</si>
  <si>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</si>
  <si>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</si>
  <si>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</si>
  <si>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</si>
  <si>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</si>
  <si>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</si>
  <si>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</si>
  <si>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</si>
  <si>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</si>
  <si>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</si>
  <si>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</si>
  <si>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</si>
  <si>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</si>
  <si>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</si>
  <si>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</si>
  <si>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</si>
  <si>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</si>
  <si>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</si>
  <si>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</si>
  <si>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연번</t>
    <phoneticPr fontId="3" type="noConversion"/>
  </si>
  <si>
    <t>경영지원실</t>
    <phoneticPr fontId="3" type="noConversion"/>
  </si>
  <si>
    <t>연구기획전략실</t>
    <phoneticPr fontId="3" type="noConversion"/>
  </si>
  <si>
    <t>2025년 10월 업무추진비 집행내역(원장)</t>
  </si>
  <si>
    <t>2025년 10월 업무추진비 집행내역(부원장)</t>
  </si>
  <si>
    <t>2025년 10월 업무추진비 집행내역(부서운영)</t>
  </si>
  <si>
    <t>축하화분 구입에 따른 대금 지급</t>
    <phoneticPr fontId="19" type="noConversion"/>
  </si>
  <si>
    <t>꽃사랑</t>
    <phoneticPr fontId="19" type="noConversion"/>
  </si>
  <si>
    <t>외부인사 1명</t>
    <phoneticPr fontId="19" type="noConversion"/>
  </si>
  <si>
    <t>계좌이체</t>
    <phoneticPr fontId="19" type="noConversion"/>
  </si>
  <si>
    <t>농업 DX 및 농촌 실태 전수조사 관련 전문가 간담회</t>
  </si>
  <si>
    <t>청담이상</t>
    <phoneticPr fontId="19" type="noConversion"/>
  </si>
  <si>
    <t>카드</t>
    <phoneticPr fontId="19" type="noConversion"/>
  </si>
  <si>
    <t>미래기획 전략과제 자문을 위한 전문가 간담회</t>
  </si>
  <si>
    <t>송쿠쉐</t>
    <phoneticPr fontId="19" type="noConversion"/>
  </si>
  <si>
    <t>도의회 행정사무감사 시행에 따른 관계 직원 간담회</t>
  </si>
  <si>
    <t>산들네</t>
    <phoneticPr fontId="19" type="noConversion"/>
  </si>
  <si>
    <t>실장 등 4명</t>
    <phoneticPr fontId="19" type="noConversion"/>
  </si>
  <si>
    <t>오설록</t>
    <phoneticPr fontId="19" type="noConversion"/>
  </si>
  <si>
    <t>스타벅스</t>
    <phoneticPr fontId="19" type="noConversion"/>
  </si>
  <si>
    <t>행정사무감사 종료 후 후속 논의를 위한 간담회</t>
  </si>
  <si>
    <t>실장 등 9명</t>
    <phoneticPr fontId="19" type="noConversion"/>
  </si>
  <si>
    <t>상근직원 비상근무 노고 격려를 위한 격려품(커피쿠폰) 구입</t>
  </si>
  <si>
    <t>행정사무원 1명</t>
    <phoneticPr fontId="19" type="noConversion"/>
  </si>
  <si>
    <t>관계자 등 6명</t>
    <phoneticPr fontId="19" type="noConversion"/>
  </si>
  <si>
    <t>2025년 한일해협권연구기관협의회 정기총회 출장 답례품 구입</t>
  </si>
  <si>
    <t>AI 데이터 지원 시스템 및 연구원 포털 개발 논의를 위한 간담회</t>
  </si>
  <si>
    <t>산들네</t>
    <phoneticPr fontId="19" type="noConversion"/>
  </si>
  <si>
    <t>새정부 농업부문 AX·DX 사업 논의를 위한 전문가 간담회</t>
  </si>
  <si>
    <t>이시</t>
    <phoneticPr fontId="19" type="noConversion"/>
  </si>
  <si>
    <t>직급별 간담회(연구위원) 개최에 따른 오찬비용 지출</t>
  </si>
  <si>
    <t>본도시락</t>
    <phoneticPr fontId="19" type="noConversion"/>
  </si>
  <si>
    <t>연구위원 등 8명</t>
    <phoneticPr fontId="19" type="noConversion"/>
  </si>
  <si>
    <t>시설물 제작 관련 자문을 위한 전문가 간담회</t>
  </si>
  <si>
    <t>산들네</t>
    <phoneticPr fontId="19" type="noConversion"/>
  </si>
  <si>
    <t>직급별 간담회(선임연구위원) 개최에 따른 오찬비용 지출</t>
  </si>
  <si>
    <t>그랜마스</t>
    <phoneticPr fontId="19" type="noConversion"/>
  </si>
  <si>
    <t>선임연구위원 등 4명</t>
    <phoneticPr fontId="19" type="noConversion"/>
  </si>
  <si>
    <t>AI데이터연구지원센터 업무의 효율적 운영을 위한 간담회</t>
  </si>
  <si>
    <t>갑부보쌈</t>
    <phoneticPr fontId="3" type="noConversion"/>
  </si>
  <si>
    <t>센터장 등 6명</t>
    <phoneticPr fontId="3" type="noConversion"/>
  </si>
  <si>
    <t>카드</t>
    <phoneticPr fontId="3" type="noConversion"/>
  </si>
  <si>
    <t>직급별 간담회(도민행복연구실 부연구위원) 개최에 따른 다과 비용 지출</t>
  </si>
  <si>
    <t>싱싱프루츠</t>
    <phoneticPr fontId="19" type="noConversion"/>
  </si>
  <si>
    <t>부연구위원 등 9명</t>
    <phoneticPr fontId="19" type="noConversion"/>
  </si>
  <si>
    <t>직급별 간담회(지속성장연구실 부연구위원) 개최에 따른 다과 비용 지출</t>
    <phoneticPr fontId="19" type="noConversion"/>
  </si>
  <si>
    <t>본도시락</t>
    <phoneticPr fontId="19" type="noConversion"/>
  </si>
  <si>
    <t>청향</t>
    <phoneticPr fontId="3" type="noConversion"/>
  </si>
  <si>
    <t>중국 산둥성사회과학원 관계자 환영 만찬</t>
  </si>
  <si>
    <t>카드</t>
    <phoneticPr fontId="3" type="noConversion"/>
  </si>
  <si>
    <t>부연구위원 등 6명</t>
    <phoneticPr fontId="19" type="noConversion"/>
  </si>
  <si>
    <t>2026년 제주연구원 사업 협의를 위한 전문가 간담회</t>
    <phoneticPr fontId="19" type="noConversion"/>
  </si>
  <si>
    <t>제주나기</t>
    <phoneticPr fontId="19" type="noConversion"/>
  </si>
  <si>
    <t>행정사무감사 후속 조치 논의 간담회 다과 구입</t>
  </si>
  <si>
    <t>팩토리소란</t>
    <phoneticPr fontId="19" type="noConversion"/>
  </si>
  <si>
    <t>전문연구위원 등 8명</t>
    <phoneticPr fontId="19" type="noConversion"/>
  </si>
  <si>
    <t>경영지원실 업무의 효율적 운영을 위한 간담회</t>
  </si>
  <si>
    <t>연동신도시식당</t>
    <phoneticPr fontId="3" type="noConversion"/>
  </si>
  <si>
    <t>행정직 등 6명</t>
    <phoneticPr fontId="3" type="noConversion"/>
  </si>
  <si>
    <t>카드</t>
    <phoneticPr fontId="3" type="noConversion"/>
  </si>
  <si>
    <t>근조화환 구입에 따른 대금 지급</t>
  </si>
  <si>
    <t>꽃사랑</t>
    <phoneticPr fontId="19" type="noConversion"/>
  </si>
  <si>
    <t>전문연구원 1명</t>
    <phoneticPr fontId="19" type="noConversion"/>
  </si>
  <si>
    <t>계좌이체</t>
    <phoneticPr fontId="19" type="noConversion"/>
  </si>
  <si>
    <t>연구원 주요 현안의 공유를 위한 간담회</t>
  </si>
  <si>
    <t>산들네</t>
    <phoneticPr fontId="3" type="noConversion"/>
  </si>
  <si>
    <t>부원장 등 2명</t>
    <phoneticPr fontId="3" type="noConversion"/>
  </si>
  <si>
    <t>카드</t>
    <phoneticPr fontId="3" type="noConversion"/>
  </si>
  <si>
    <t>전문연구위원 등 9명</t>
    <phoneticPr fontId="19" type="noConversion"/>
  </si>
  <si>
    <t>카드</t>
    <phoneticPr fontId="19" type="noConversion"/>
  </si>
  <si>
    <t>연구기획전략실 브라운백 미팅 도시락 구입</t>
    <phoneticPr fontId="19" type="noConversion"/>
  </si>
  <si>
    <t>2026년 경영평가 대비 실적 점검을 위한 간담회 개최에 따른 음료 구입</t>
    <phoneticPr fontId="19" type="noConversion"/>
  </si>
  <si>
    <t>봄봄 제주도남점</t>
    <phoneticPr fontId="19" type="noConversion"/>
  </si>
  <si>
    <t>실장 등 10명</t>
    <phoneticPr fontId="19" type="noConversion"/>
  </si>
  <si>
    <t>카드</t>
    <phoneticPr fontId="19" type="noConversion"/>
  </si>
  <si>
    <t>섬누들</t>
    <phoneticPr fontId="19" type="noConversion"/>
  </si>
  <si>
    <t>꽃담초밥</t>
    <phoneticPr fontId="19" type="noConversion"/>
  </si>
  <si>
    <t>하반기 과제 2차 외부평가 추진 대비 간담회</t>
    <phoneticPr fontId="19" type="noConversion"/>
  </si>
  <si>
    <t>하반기 과제 최종보고회 추진 대비 간담회</t>
    <phoneticPr fontId="19" type="noConversion"/>
  </si>
  <si>
    <t>실장 등 10명</t>
    <phoneticPr fontId="19" type="noConversion"/>
  </si>
  <si>
    <t>카드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</si>
</sst>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3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0" fillId="2" borderId="1" xfId="3" applyNumberFormat="1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horizontal="center" vertical="center" shrinkToFit="1"/>
    </xf>
    <xf numFmtId="176" fontId="10" fillId="2" borderId="1" xfId="3" applyNumberFormat="1" applyFont="1" applyFill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  <xf numFmtId="3" fontId="11" fillId="0" borderId="1" xfId="2" applyNumberFormat="1" applyFont="1" applyFill="1" applyBorder="1" applyAlignment="1">
      <alignment horizontal="center" vertical="center" shrinkToFit="1"/>
    </xf>
    <xf numFmtId="49" fontId="10" fillId="2" borderId="1" xfId="3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2" fillId="0" borderId="0" xfId="3" applyNumberFormat="1" applyFont="1" applyBorder="1" applyAlignment="1">
      <alignment vertical="center" shrinkToFit="1"/>
    </xf>
    <xf numFmtId="0" fontId="13" fillId="0" borderId="1" xfId="3" applyFont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3" fontId="13" fillId="0" borderId="1" xfId="2" applyNumberFormat="1" applyFont="1" applyFill="1" applyBorder="1" applyAlignment="1">
      <alignment horizontal="center" vertical="center" shrinkToFit="1"/>
    </xf>
    <xf numFmtId="3" fontId="13" fillId="0" borderId="1" xfId="0" applyNumberFormat="1" applyFont="1" applyFill="1" applyBorder="1" applyAlignment="1">
      <alignment horizontal="center" vertical="center" shrinkToFit="1"/>
    </xf>
    <xf numFmtId="177" fontId="10" fillId="2" borderId="1" xfId="1" applyNumberFormat="1" applyFont="1" applyFill="1" applyBorder="1" applyAlignment="1">
      <alignment horizontal="center" vertical="center" shrinkToFit="1"/>
    </xf>
    <xf numFmtId="177" fontId="17" fillId="2" borderId="1" xfId="3" applyNumberFormat="1" applyFont="1" applyFill="1" applyBorder="1" applyAlignment="1">
      <alignment horizontal="center" vertical="center" shrinkToFit="1"/>
    </xf>
    <xf numFmtId="49" fontId="17" fillId="2" borderId="1" xfId="3" applyNumberFormat="1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176" fontId="17" fillId="2" borderId="1" xfId="3" applyNumberFormat="1" applyFont="1" applyFill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3" fontId="20" fillId="0" borderId="1" xfId="2" applyNumberFormat="1" applyFont="1" applyFill="1" applyBorder="1" applyAlignment="1">
      <alignment horizontal="center" vertical="center" shrinkToFit="1"/>
    </xf>
    <xf numFmtId="3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22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3" fillId="0" borderId="2" xfId="3" applyFont="1" applyBorder="1" applyAlignment="1">
      <alignment horizontal="center" vertical="center" shrinkToFit="1"/>
    </xf>
    <xf numFmtId="176" fontId="20" fillId="0" borderId="1" xfId="2" applyNumberFormat="1" applyFont="1" applyFill="1" applyBorder="1" applyAlignment="1">
      <alignment horizontal="center" vertical="center" shrinkToFit="1"/>
    </xf>
    <xf numFmtId="0" fontId="20" fillId="0" borderId="1" xfId="3" applyFont="1" applyBorder="1" applyAlignment="1">
      <alignment horizontal="center" vertical="center" shrinkToFit="1"/>
    </xf>
    <xf numFmtId="3" fontId="20" fillId="3" borderId="1" xfId="0" applyNumberFormat="1" applyFont="1" applyFill="1" applyBorder="1" applyAlignment="1">
      <alignment horizontal="center" vertical="center" shrinkToFit="1"/>
    </xf>
    <xf numFmtId="14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>
      <alignment vertical="center"/>
    </xf>
    <xf numFmtId="0" fontId="21" fillId="0" borderId="0" xfId="0" applyFont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22" fontId="20" fillId="0" borderId="1" xfId="0" applyNumberFormat="1" applyFont="1" applyFill="1" applyBorder="1" applyAlignment="1">
      <alignment horizontal="left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4" fillId="0" borderId="0" xfId="3" applyNumberFormat="1" applyFont="1" applyBorder="1" applyAlignment="1">
      <alignment horizontal="center" vertical="center" shrinkToFit="1"/>
    </xf>
    <xf numFmtId="0" fontId="15" fillId="0" borderId="0" xfId="3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22" fontId="20" fillId="3" borderId="1" xfId="0" applyNumberFormat="1" applyFont="1" applyFill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3"/>
  <sheetViews>
    <sheetView tabSelected="1" view="pageBreakPreview" zoomScale="85" zoomScaleNormal="100" zoomScaleSheetLayoutView="85" workbookViewId="0">
      <pane ySplit="3" topLeftCell="A4" activePane="bottomLeft" state="frozen"/>
      <selection activeCell="B20" sqref="B20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4" t="s">
        <v>29</v>
      </c>
      <c r="B1" s="54"/>
      <c r="C1" s="54"/>
      <c r="D1" s="54"/>
      <c r="E1" s="54"/>
      <c r="F1" s="54"/>
      <c r="G1" s="54"/>
    </row>
    <row r="2" spans="1:7" s="2" customFormat="1" ht="35.1" customHeight="1">
      <c r="A2" s="55" t="s">
        <v>18</v>
      </c>
      <c r="B2" s="55"/>
      <c r="C2" s="56"/>
      <c r="D2" s="56"/>
      <c r="E2" s="56"/>
      <c r="F2" s="56"/>
      <c r="G2" s="6" t="s">
        <v>8</v>
      </c>
    </row>
    <row r="3" spans="1:7" s="2" customFormat="1" ht="35.1" customHeight="1">
      <c r="A3" s="27" t="s">
        <v>17</v>
      </c>
      <c r="B3" s="14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9" t="s">
        <v>16</v>
      </c>
    </row>
    <row r="4" spans="1:7" ht="35.1" customHeight="1">
      <c r="A4" s="33"/>
      <c r="B4" s="36" t="s">
        <v>25</v>
      </c>
      <c r="C4" s="37" t="str">
        <f>"총"&amp;COUNTA(C5:C46)&amp;"건"</f>
        <v>총19건</v>
      </c>
      <c r="D4" s="34">
        <f>SUM(D5:D49)</f>
        <v>3007900</v>
      </c>
      <c r="E4" s="35"/>
      <c r="F4" s="35"/>
      <c r="G4" s="35"/>
    </row>
    <row r="5" spans="1:7" ht="35.1" customHeight="1">
      <c r="A5" s="33">
        <f>ROWS($A$5:A5)</f>
        <v>1</v>
      </c>
      <c r="B5" s="40">
        <v>45932.823611111111</v>
      </c>
      <c r="C5" s="39" t="s">
        <v>39</v>
      </c>
      <c r="D5" s="34">
        <v>485000</v>
      </c>
      <c r="E5" s="35" t="s">
        <v>40</v>
      </c>
      <c r="F5" s="38">
        <v>10</v>
      </c>
      <c r="G5" s="35" t="s">
        <v>38</v>
      </c>
    </row>
    <row r="6" spans="1:7" ht="35.1" customHeight="1">
      <c r="A6" s="33">
        <f>ROWS($A$5:A6)</f>
        <v>2</v>
      </c>
      <c r="B6" s="47">
        <v>45943</v>
      </c>
      <c r="C6" s="39" t="s">
        <v>32</v>
      </c>
      <c r="D6" s="34">
        <v>100000</v>
      </c>
      <c r="E6" s="35" t="s">
        <v>33</v>
      </c>
      <c r="F6" s="38" t="s">
        <v>34</v>
      </c>
      <c r="G6" s="46" t="s">
        <v>35</v>
      </c>
    </row>
    <row r="7" spans="1:7" ht="35.1" customHeight="1">
      <c r="A7" s="33">
        <f>ROWS($A$5:A7)</f>
        <v>3</v>
      </c>
      <c r="B7" s="40">
        <v>45943.884722222225</v>
      </c>
      <c r="C7" s="39" t="s">
        <v>36</v>
      </c>
      <c r="D7" s="34">
        <v>367000</v>
      </c>
      <c r="E7" s="35" t="s">
        <v>37</v>
      </c>
      <c r="F7" s="38">
        <v>8</v>
      </c>
      <c r="G7" s="35" t="s">
        <v>38</v>
      </c>
    </row>
    <row r="8" spans="1:7" ht="35.1" customHeight="1">
      <c r="A8" s="33">
        <f>ROWS($A$5:A8)</f>
        <v>4</v>
      </c>
      <c r="B8" s="40">
        <v>45945.543749999997</v>
      </c>
      <c r="C8" s="39" t="s">
        <v>41</v>
      </c>
      <c r="D8" s="34">
        <v>112000</v>
      </c>
      <c r="E8" s="35" t="s">
        <v>42</v>
      </c>
      <c r="F8" s="38" t="s">
        <v>43</v>
      </c>
      <c r="G8" s="35" t="s">
        <v>38</v>
      </c>
    </row>
    <row r="9" spans="1:7" ht="35.1" customHeight="1">
      <c r="A9" s="33">
        <f>ROWS($A$5:A9)</f>
        <v>5</v>
      </c>
      <c r="B9" s="40">
        <v>45945.820138888892</v>
      </c>
      <c r="C9" s="48" t="s">
        <v>46</v>
      </c>
      <c r="D9" s="34">
        <v>360000</v>
      </c>
      <c r="E9" s="35" t="s">
        <v>40</v>
      </c>
      <c r="F9" s="38" t="s">
        <v>47</v>
      </c>
      <c r="G9" s="35" t="s">
        <v>38</v>
      </c>
    </row>
    <row r="10" spans="1:7" ht="35.1" customHeight="1">
      <c r="A10" s="33">
        <f>ROWS($A$5:A10)</f>
        <v>6</v>
      </c>
      <c r="B10" s="40">
        <v>45946.520833333336</v>
      </c>
      <c r="C10" s="48" t="s">
        <v>52</v>
      </c>
      <c r="D10" s="34">
        <v>84000</v>
      </c>
      <c r="E10" s="35" t="s">
        <v>53</v>
      </c>
      <c r="F10" s="38">
        <v>4</v>
      </c>
      <c r="G10" s="35" t="s">
        <v>38</v>
      </c>
    </row>
    <row r="11" spans="1:7" ht="35.1" customHeight="1">
      <c r="A11" s="33">
        <f>ROWS($A$5:A11)</f>
        <v>7</v>
      </c>
      <c r="B11" s="40">
        <v>45946.820833333331</v>
      </c>
      <c r="C11" s="41" t="s">
        <v>54</v>
      </c>
      <c r="D11" s="34">
        <v>263000</v>
      </c>
      <c r="E11" s="35" t="s">
        <v>55</v>
      </c>
      <c r="F11" s="38">
        <v>6</v>
      </c>
      <c r="G11" s="35" t="s">
        <v>38</v>
      </c>
    </row>
    <row r="12" spans="1:7" ht="35.1" customHeight="1">
      <c r="A12" s="33">
        <f>ROWS($A$5:A12)</f>
        <v>8</v>
      </c>
      <c r="B12" s="40">
        <v>45947.520138888889</v>
      </c>
      <c r="C12" s="39" t="s">
        <v>59</v>
      </c>
      <c r="D12" s="34">
        <v>84000</v>
      </c>
      <c r="E12" s="35" t="s">
        <v>60</v>
      </c>
      <c r="F12" s="38">
        <v>5</v>
      </c>
      <c r="G12" s="35" t="s">
        <v>38</v>
      </c>
    </row>
    <row r="13" spans="1:7" ht="35.1" customHeight="1">
      <c r="A13" s="33">
        <f>ROWS($A$5:A13)</f>
        <v>9</v>
      </c>
      <c r="B13" s="40">
        <v>45950</v>
      </c>
      <c r="C13" s="49" t="s">
        <v>51</v>
      </c>
      <c r="D13" s="34">
        <v>168000</v>
      </c>
      <c r="E13" s="35" t="s">
        <v>44</v>
      </c>
      <c r="F13" s="38" t="s">
        <v>50</v>
      </c>
      <c r="G13" s="35" t="s">
        <v>38</v>
      </c>
    </row>
    <row r="14" spans="1:7" ht="35.1" customHeight="1">
      <c r="A14" s="33">
        <f>ROWS($A$5:A14)</f>
        <v>10</v>
      </c>
      <c r="B14" s="47">
        <v>45950</v>
      </c>
      <c r="C14" s="50" t="s">
        <v>48</v>
      </c>
      <c r="D14" s="34">
        <v>48500</v>
      </c>
      <c r="E14" s="35" t="s">
        <v>45</v>
      </c>
      <c r="F14" s="38" t="s">
        <v>49</v>
      </c>
      <c r="G14" s="35" t="s">
        <v>38</v>
      </c>
    </row>
    <row r="15" spans="1:7" ht="35.1" customHeight="1">
      <c r="A15" s="33">
        <f>ROWS($A$5:A15)</f>
        <v>11</v>
      </c>
      <c r="B15" s="47">
        <v>45950</v>
      </c>
      <c r="C15" s="50" t="s">
        <v>32</v>
      </c>
      <c r="D15" s="34">
        <v>100000</v>
      </c>
      <c r="E15" s="35" t="s">
        <v>33</v>
      </c>
      <c r="F15" s="38" t="s">
        <v>34</v>
      </c>
      <c r="G15" s="46" t="s">
        <v>35</v>
      </c>
    </row>
    <row r="16" spans="1:7" ht="35.1" customHeight="1">
      <c r="A16" s="33">
        <f>ROWS($A$5:A16)</f>
        <v>12</v>
      </c>
      <c r="B16" s="40">
        <v>45950.478472222225</v>
      </c>
      <c r="C16" s="41" t="s">
        <v>61</v>
      </c>
      <c r="D16" s="34">
        <v>54000</v>
      </c>
      <c r="E16" s="35" t="s">
        <v>62</v>
      </c>
      <c r="F16" s="38" t="s">
        <v>63</v>
      </c>
      <c r="G16" s="35" t="s">
        <v>38</v>
      </c>
    </row>
    <row r="17" spans="1:7" ht="35.1" customHeight="1">
      <c r="A17" s="33">
        <f>ROWS($A$5:A17)</f>
        <v>13</v>
      </c>
      <c r="B17" s="40">
        <v>45951.496527777781</v>
      </c>
      <c r="C17" s="41" t="s">
        <v>56</v>
      </c>
      <c r="D17" s="34">
        <v>129600</v>
      </c>
      <c r="E17" s="35" t="s">
        <v>57</v>
      </c>
      <c r="F17" s="38" t="s">
        <v>58</v>
      </c>
      <c r="G17" s="35" t="s">
        <v>38</v>
      </c>
    </row>
    <row r="18" spans="1:7" ht="35.1" customHeight="1">
      <c r="A18" s="33">
        <f>ROWS($A$5:A18)</f>
        <v>14</v>
      </c>
      <c r="B18" s="40">
        <v>45952.523611111108</v>
      </c>
      <c r="C18" s="39" t="s">
        <v>77</v>
      </c>
      <c r="D18" s="34">
        <v>156000</v>
      </c>
      <c r="E18" s="35" t="s">
        <v>78</v>
      </c>
      <c r="F18" s="38">
        <v>4</v>
      </c>
      <c r="G18" s="35" t="s">
        <v>38</v>
      </c>
    </row>
    <row r="19" spans="1:7" ht="35.1" customHeight="1">
      <c r="A19" s="33">
        <f>ROWS($A$5:A19)</f>
        <v>15</v>
      </c>
      <c r="B19" s="40">
        <v>45952.598611111112</v>
      </c>
      <c r="C19" s="41" t="s">
        <v>68</v>
      </c>
      <c r="D19" s="34">
        <v>84000</v>
      </c>
      <c r="E19" s="35" t="s">
        <v>69</v>
      </c>
      <c r="F19" s="38" t="s">
        <v>70</v>
      </c>
      <c r="G19" s="35" t="s">
        <v>38</v>
      </c>
    </row>
    <row r="20" spans="1:7" ht="35.1" customHeight="1">
      <c r="A20" s="33">
        <f>ROWS($A$5:A20)</f>
        <v>16</v>
      </c>
      <c r="B20" s="40">
        <v>45953.484722222223</v>
      </c>
      <c r="C20" s="41" t="s">
        <v>71</v>
      </c>
      <c r="D20" s="34">
        <v>107800</v>
      </c>
      <c r="E20" s="35" t="s">
        <v>72</v>
      </c>
      <c r="F20" s="38" t="s">
        <v>76</v>
      </c>
      <c r="G20" s="35" t="s">
        <v>38</v>
      </c>
    </row>
    <row r="21" spans="1:7" ht="35.1" customHeight="1">
      <c r="A21" s="33">
        <f>ROWS($A$5:A21)</f>
        <v>17</v>
      </c>
      <c r="B21" s="40">
        <v>45957.498611111114</v>
      </c>
      <c r="C21" s="41" t="s">
        <v>79</v>
      </c>
      <c r="D21" s="34">
        <v>76000</v>
      </c>
      <c r="E21" s="35" t="s">
        <v>80</v>
      </c>
      <c r="F21" s="38" t="s">
        <v>81</v>
      </c>
      <c r="G21" s="35" t="s">
        <v>38</v>
      </c>
    </row>
    <row r="22" spans="1:7" ht="35.1" customHeight="1">
      <c r="A22" s="33">
        <f>ROWS($A$5:A22)</f>
        <v>18</v>
      </c>
      <c r="B22" s="47">
        <v>45960</v>
      </c>
      <c r="C22" s="39" t="s">
        <v>86</v>
      </c>
      <c r="D22" s="34">
        <v>100000</v>
      </c>
      <c r="E22" s="35" t="s">
        <v>87</v>
      </c>
      <c r="F22" s="38" t="s">
        <v>88</v>
      </c>
      <c r="G22" s="35" t="s">
        <v>89</v>
      </c>
    </row>
    <row r="23" spans="1:7" ht="35.1" customHeight="1">
      <c r="A23" s="33">
        <f>ROWS($A$5:A23)</f>
        <v>19</v>
      </c>
      <c r="B23" s="40">
        <v>45961.48541666667</v>
      </c>
      <c r="C23" s="51" t="s">
        <v>96</v>
      </c>
      <c r="D23" s="34">
        <v>129000</v>
      </c>
      <c r="E23" s="35" t="s">
        <v>57</v>
      </c>
      <c r="F23" s="38" t="s">
        <v>94</v>
      </c>
      <c r="G23" s="35" t="s">
        <v>95</v>
      </c>
    </row>
  </sheetData>
  <sortState ref="A6:G23">
    <sortCondition ref="B5"/>
  </sortState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8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7" s="1" customFormat="1" ht="35.1" customHeight="1">
      <c r="A1" s="54" t="s">
        <v>30</v>
      </c>
      <c r="B1" s="54"/>
      <c r="C1" s="54"/>
      <c r="D1" s="54"/>
      <c r="E1" s="54"/>
      <c r="F1" s="54"/>
      <c r="G1" s="54"/>
    </row>
    <row r="2" spans="1:7" s="2" customFormat="1" ht="34.5" customHeight="1">
      <c r="A2" s="55" t="s">
        <v>9</v>
      </c>
      <c r="B2" s="55"/>
      <c r="C2" s="56"/>
      <c r="D2" s="56"/>
      <c r="E2" s="56"/>
      <c r="F2" s="56"/>
      <c r="G2" s="6" t="s">
        <v>8</v>
      </c>
    </row>
    <row r="3" spans="1:7" s="2" customFormat="1" ht="35.1" customHeight="1">
      <c r="A3" s="27" t="s">
        <v>26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25</v>
      </c>
      <c r="C4" s="11" t="str">
        <f>"총"&amp;COUNTA(C5:C5)&amp;"건"</f>
        <v>총1건</v>
      </c>
      <c r="D4" s="13">
        <f>SUM(D5:D8)</f>
        <v>698000</v>
      </c>
      <c r="E4" s="12"/>
      <c r="F4" s="12"/>
      <c r="G4" s="12"/>
    </row>
    <row r="5" spans="1:7" ht="34.5" customHeight="1">
      <c r="A5" s="45">
        <f>ROWS($A$5:A5)</f>
        <v>1</v>
      </c>
      <c r="B5" s="40">
        <v>45950.84652777778</v>
      </c>
      <c r="C5" s="41" t="s">
        <v>64</v>
      </c>
      <c r="D5" s="34">
        <v>181000</v>
      </c>
      <c r="E5" s="35" t="s">
        <v>65</v>
      </c>
      <c r="F5" s="38" t="s">
        <v>66</v>
      </c>
      <c r="G5" s="35" t="s">
        <v>67</v>
      </c>
    </row>
    <row r="6" spans="1:7" ht="34.5" customHeight="1">
      <c r="A6" s="45">
        <f>ROWS($A$5:A6)</f>
        <v>2</v>
      </c>
      <c r="B6" s="40">
        <v>45952.855555555558</v>
      </c>
      <c r="C6" s="41" t="s">
        <v>74</v>
      </c>
      <c r="D6" s="34">
        <v>300000</v>
      </c>
      <c r="E6" s="35" t="s">
        <v>73</v>
      </c>
      <c r="F6" s="38">
        <v>12</v>
      </c>
      <c r="G6" s="35" t="s">
        <v>75</v>
      </c>
    </row>
    <row r="7" spans="1:7" ht="34.5" customHeight="1">
      <c r="A7" s="45">
        <f>ROWS($A$5:A7)</f>
        <v>3</v>
      </c>
      <c r="B7" s="40">
        <v>45957.824305555558</v>
      </c>
      <c r="C7" s="39" t="s">
        <v>82</v>
      </c>
      <c r="D7" s="34">
        <v>161000</v>
      </c>
      <c r="E7" s="35" t="s">
        <v>83</v>
      </c>
      <c r="F7" s="38" t="s">
        <v>84</v>
      </c>
      <c r="G7" s="35" t="s">
        <v>85</v>
      </c>
    </row>
    <row r="8" spans="1:7" ht="34.5" customHeight="1">
      <c r="A8" s="45">
        <f>ROWS($A$5:A8)</f>
        <v>4</v>
      </c>
      <c r="B8" s="40">
        <v>45959.508333333331</v>
      </c>
      <c r="C8" s="41" t="s">
        <v>90</v>
      </c>
      <c r="D8" s="34">
        <v>56000</v>
      </c>
      <c r="E8" s="35" t="s">
        <v>91</v>
      </c>
      <c r="F8" s="38" t="s">
        <v>92</v>
      </c>
      <c r="G8" s="35" t="s">
        <v>93</v>
      </c>
    </row>
  </sheetData>
  <sortState ref="A6:G8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8" width="24.75" style="3" customWidth="1"/>
    <col min="9" max="16384" width="9" style="3"/>
  </cols>
  <sheetData>
    <row r="1" spans="1:7" s="1" customFormat="1" ht="35.1" customHeight="1">
      <c r="A1" s="57" t="s">
        <v>31</v>
      </c>
      <c r="B1" s="57"/>
      <c r="C1" s="57"/>
      <c r="D1" s="57"/>
      <c r="E1" s="57"/>
      <c r="F1" s="57"/>
      <c r="G1" s="57"/>
    </row>
    <row r="2" spans="1:7" s="2" customFormat="1" ht="35.1" customHeight="1">
      <c r="A2" s="58" t="s">
        <v>28</v>
      </c>
      <c r="B2" s="58"/>
      <c r="C2" s="59"/>
      <c r="D2" s="59"/>
      <c r="E2" s="59"/>
      <c r="F2" s="59"/>
      <c r="G2" s="21" t="s">
        <v>0</v>
      </c>
    </row>
    <row r="3" spans="1:7" s="32" customFormat="1" ht="35.1" customHeight="1">
      <c r="A3" s="28" t="s">
        <v>1</v>
      </c>
      <c r="B3" s="29" t="s">
        <v>2</v>
      </c>
      <c r="C3" s="30" t="s">
        <v>4</v>
      </c>
      <c r="D3" s="31" t="s">
        <v>5</v>
      </c>
      <c r="E3" s="31" t="s">
        <v>3</v>
      </c>
      <c r="F3" s="31" t="s">
        <v>6</v>
      </c>
      <c r="G3" s="31" t="s">
        <v>7</v>
      </c>
    </row>
    <row r="4" spans="1:7" ht="35.1" customHeight="1">
      <c r="A4" s="22"/>
      <c r="B4" s="23" t="s">
        <v>10</v>
      </c>
      <c r="C4" s="24" t="str">
        <f>"총"&amp;COUNTA(C7:C9)&amp;"건"</f>
        <v>총0건</v>
      </c>
      <c r="D4" s="25">
        <f>SUM($D$5:D16)</f>
        <v>402000</v>
      </c>
      <c r="E4" s="26"/>
      <c r="F4" s="26"/>
      <c r="G4" s="26"/>
    </row>
    <row r="5" spans="1:7" ht="35.1" customHeight="1">
      <c r="A5" s="43">
        <f>ROWS($A5:A$5)</f>
        <v>1</v>
      </c>
      <c r="B5" s="60">
        <v>45952.506944444445</v>
      </c>
      <c r="C5" s="52" t="s">
        <v>103</v>
      </c>
      <c r="D5" s="25">
        <v>180000</v>
      </c>
      <c r="E5" s="26" t="s">
        <v>101</v>
      </c>
      <c r="F5" s="26" t="s">
        <v>105</v>
      </c>
      <c r="G5" s="26" t="s">
        <v>106</v>
      </c>
    </row>
    <row r="6" spans="1:7" ht="35.1" customHeight="1">
      <c r="A6" s="43">
        <f>ROWS($A$5:A6)</f>
        <v>2</v>
      </c>
      <c r="B6" s="60">
        <v>45957.5</v>
      </c>
      <c r="C6" s="53" t="s">
        <v>104</v>
      </c>
      <c r="D6" s="25">
        <v>222000</v>
      </c>
      <c r="E6" s="40" t="s">
        <v>102</v>
      </c>
      <c r="F6" s="26" t="s">
        <v>105</v>
      </c>
      <c r="G6" s="40" t="s">
        <v>38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4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7" s="1" customFormat="1" ht="35.1" customHeight="1">
      <c r="A1" s="54" t="s">
        <v>31</v>
      </c>
      <c r="B1" s="54"/>
      <c r="C1" s="54"/>
      <c r="D1" s="54"/>
      <c r="E1" s="54"/>
      <c r="F1" s="54"/>
      <c r="G1" s="54"/>
    </row>
    <row r="2" spans="1:7" s="2" customFormat="1" ht="35.1" customHeight="1">
      <c r="A2" s="55" t="s">
        <v>27</v>
      </c>
      <c r="B2" s="55"/>
      <c r="C2" s="56"/>
      <c r="D2" s="56"/>
      <c r="E2" s="56"/>
      <c r="F2" s="56"/>
      <c r="G2" s="6" t="s">
        <v>0</v>
      </c>
    </row>
    <row r="3" spans="1:7" s="2" customFormat="1" ht="35.1" customHeight="1">
      <c r="A3" s="7" t="s">
        <v>1</v>
      </c>
      <c r="B3" s="14" t="s">
        <v>2</v>
      </c>
      <c r="C3" s="8" t="s">
        <v>4</v>
      </c>
      <c r="D3" s="9" t="s">
        <v>5</v>
      </c>
      <c r="E3" s="9" t="s">
        <v>3</v>
      </c>
      <c r="F3" s="9" t="s">
        <v>6</v>
      </c>
      <c r="G3" s="9" t="s">
        <v>7</v>
      </c>
    </row>
    <row r="4" spans="1:7" ht="35.1" customHeight="1">
      <c r="A4" s="10"/>
      <c r="B4" s="15" t="s">
        <v>10</v>
      </c>
      <c r="C4" s="11" t="str">
        <f>"총"&amp;COUNTA(C5:C5)&amp;"건"</f>
        <v>총1건</v>
      </c>
      <c r="D4" s="13">
        <f>SUM(D5:D5)</f>
        <v>34200</v>
      </c>
      <c r="E4" s="12"/>
      <c r="F4" s="12"/>
      <c r="G4" s="12"/>
    </row>
    <row r="5" spans="1:7" ht="35.1" customHeight="1">
      <c r="A5" s="43">
        <f>ROWS($A$5:A5)</f>
        <v>1</v>
      </c>
      <c r="B5" s="40">
        <v>45953.537499999999</v>
      </c>
      <c r="C5" s="42" t="s">
        <v>97</v>
      </c>
      <c r="D5" s="44">
        <v>34200</v>
      </c>
      <c r="E5" s="36" t="s">
        <v>98</v>
      </c>
      <c r="F5" s="36" t="s">
        <v>99</v>
      </c>
      <c r="G5" s="36" t="s">
        <v>100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2025-07-29T05:15:47Z</cp:lastPrinted>
  <dcterms:created xsi:type="dcterms:W3CDTF">2015-02-10T12:08:06Z</dcterms:created>
  <dcterms:modified xsi:type="dcterms:W3CDTF">2026-01-02T04:43:02Z</dcterms:modified>
</cp:coreProperties>
</file>