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BF7C88A3-F307-4E73-A7B5-6F315D07FCEF}" xr6:coauthVersionLast="36" xr6:coauthVersionMax="36" xr10:uidLastSave="{00000000-0000-0000-0000-000000000000}"/>
  <bookViews>
    <workbookView xWindow="1995" yWindow="465" windowWidth="24105" windowHeight="11745" activeTab="2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9" r:id="rId3"/>
    <sheet name="부서운영업무비(경영지원실)" sheetId="8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'부서운영업무비(연구기획전략실)'!$A$3:$G$5</definedName>
    <definedName name="_xlnm._FilterDatabase" localSheetId="1" hidden="1">'부원장 업무추진비'!$B$5:$G$5</definedName>
    <definedName name="_xlnm._FilterDatabase" localSheetId="0" hidden="1">'원장 업무추진비'!$B$5:$G$19</definedName>
    <definedName name="_xlnm.Print_Area" localSheetId="3">'부서운영업무비(경영지원실)'!$A$1:$G$10</definedName>
    <definedName name="_xlnm.Print_Area" localSheetId="2">'부서운영업무비(연구기획전략실)'!$A$1:$G$10</definedName>
    <definedName name="_xlnm.Print_Area" localSheetId="1">'부원장 업무추진비'!$A$1:$G$11</definedName>
    <definedName name="_xlnm.Print_Area" localSheetId="0">'원장 업무추진비'!$A$1:$G$20</definedName>
  </definedNames>
  <calcPr calcId="191029"/>
  <fileRecoveryPr autoRecover="0"/>
</workbook>
</file>

<file path=xl/calcChain.xml><?xml version="1.0" encoding="utf-8"?>
<calcChain xmlns="http://schemas.openxmlformats.org/spreadsheetml/2006/main">
  <c r="A14" i="10" l="1"/>
  <c r="A10" i="4" l="1"/>
  <c r="A11" i="4"/>
  <c r="A20" i="10"/>
  <c r="A6" i="4" l="1"/>
  <c r="A7" i="4"/>
  <c r="A5" i="4"/>
  <c r="A8" i="4"/>
  <c r="A9" i="4"/>
  <c r="A11" i="10" l="1"/>
  <c r="A12" i="10"/>
  <c r="A17" i="10"/>
  <c r="A18" i="10"/>
  <c r="A15" i="10"/>
  <c r="A6" i="10"/>
  <c r="A19" i="10"/>
  <c r="A13" i="10"/>
  <c r="A10" i="10"/>
  <c r="A8" i="10"/>
  <c r="A9" i="10"/>
  <c r="A16" i="10"/>
  <c r="A7" i="10"/>
  <c r="A5" i="10" l="1"/>
  <c r="C4" i="9"/>
  <c r="D4" i="10" l="1"/>
  <c r="C4" i="10"/>
  <c r="C4" i="4"/>
  <c r="D4" i="8"/>
  <c r="D4" i="9"/>
  <c r="C4" i="8"/>
  <c r="D4" i="4"/>
</calcChain>
</file>

<file path=xl/sharedStrings.xml><?xml version="1.0" encoding="utf-8"?>
<sst xmlns="http://schemas.openxmlformats.org/spreadsheetml/2006/main" count="176" uniqueCount="136">
  <si>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</si>
  <si>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</si>
  <si>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</si>
  <si>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</si>
  <si>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</si>
  <si>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</si>
  <si>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</si>
  <si>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</si>
  <si>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</si>
  <si>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</si>
  <si>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</si>
  <si>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</si>
  <si>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</si>
  <si>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</si>
  <si>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</si>
  <si>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</si>
  <si>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</si>
  <si>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</si>
  <si>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</si>
  <si>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</si>
  <si>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</si>
  <si>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</si>
  <si>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</si>
  <si>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</si>
  <si>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</si>
  <si>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</si>
  <si>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</si>
  <si>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</si>
  <si>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</si>
  <si>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</si>
  <si>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</si>
  <si>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</si>
  <si>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</si>
  <si>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2025년 7월 업무추진비 집행내역(원장)</t>
  </si>
  <si>
    <t>2025년 7월 업무추진비 집행내역(부원장)</t>
  </si>
  <si>
    <t>2025년 7월 업무추진비 집행내역(부서운영)</t>
  </si>
  <si>
    <t>도정연구관과의 간담회 후 식사</t>
  </si>
  <si>
    <t>정가네밥상</t>
    <phoneticPr fontId="20" type="noConversion"/>
  </si>
  <si>
    <t>도정연구관 등 3명</t>
    <phoneticPr fontId="20" type="noConversion"/>
  </si>
  <si>
    <t>카드</t>
    <phoneticPr fontId="20" type="noConversion"/>
  </si>
  <si>
    <t>정책연구실 업무의 효율적 운영을 위한 간담회</t>
  </si>
  <si>
    <t>민우네왕갈비탕</t>
    <phoneticPr fontId="3" type="noConversion"/>
  </si>
  <si>
    <t>실장 직무대리 등 5명</t>
    <phoneticPr fontId="3" type="noConversion"/>
  </si>
  <si>
    <t>카드</t>
    <phoneticPr fontId="3" type="noConversion"/>
  </si>
  <si>
    <t>2025-07-18</t>
    <phoneticPr fontId="20" type="noConversion"/>
  </si>
  <si>
    <t>근조화환 구입에 따른 대금 지급</t>
    <phoneticPr fontId="20" type="noConversion"/>
  </si>
  <si>
    <t>민아 플라워</t>
    <phoneticPr fontId="20" type="noConversion"/>
  </si>
  <si>
    <t>전문연구원 1명</t>
    <phoneticPr fontId="20" type="noConversion"/>
  </si>
  <si>
    <t>계좌이체</t>
    <phoneticPr fontId="20" type="noConversion"/>
  </si>
  <si>
    <t>제주 디지털 대전환 정책 관련 전문가 간담회</t>
  </si>
  <si>
    <t>대촌미락</t>
    <phoneticPr fontId="20" type="noConversion"/>
  </si>
  <si>
    <t>경영지원실 업무의 효율적 운영을 위한 간담회</t>
  </si>
  <si>
    <t>낭만오름</t>
    <phoneticPr fontId="20" type="noConversion"/>
  </si>
  <si>
    <t>실장 등 2명</t>
    <phoneticPr fontId="20" type="noConversion"/>
  </si>
  <si>
    <t>직제개편에 따른 하반기 연구 성과 관리 방안 논의를 위한 간담회</t>
  </si>
  <si>
    <t>포도원</t>
    <phoneticPr fontId="20" type="noConversion"/>
  </si>
  <si>
    <t>도시정책 관련 논의를 위한 전문가 간담회</t>
  </si>
  <si>
    <t>나고야일식</t>
    <phoneticPr fontId="20" type="noConversion"/>
  </si>
  <si>
    <t>휴직자 업무대행 직원 노고 격려 및 고충 처리를 위한 간담회 다과 제공</t>
  </si>
  <si>
    <t>팩토리소란</t>
    <phoneticPr fontId="20" type="noConversion"/>
  </si>
  <si>
    <t>행정직 등 8명</t>
    <phoneticPr fontId="20" type="noConversion"/>
  </si>
  <si>
    <t>제주형 행정체제 개편 관련 전문가 간담회</t>
  </si>
  <si>
    <t>남경어곰탕</t>
    <phoneticPr fontId="20" type="noConversion"/>
  </si>
  <si>
    <t>주요 현안 공유를 위한 보직자 간담회 실시</t>
  </si>
  <si>
    <t>비원</t>
    <phoneticPr fontId="20" type="noConversion"/>
  </si>
  <si>
    <t>센터장 등 6명</t>
    <phoneticPr fontId="20" type="noConversion"/>
  </si>
  <si>
    <t>인사·노무 관련 현안 점검을 위한 간담회</t>
  </si>
  <si>
    <t>실장 등 6명</t>
    <phoneticPr fontId="20" type="noConversion"/>
  </si>
  <si>
    <t>서울연구원 AI빅데이터랩 방문 출장 답례품 구입</t>
  </si>
  <si>
    <t>경제통상진흥원</t>
    <phoneticPr fontId="3" type="noConversion"/>
  </si>
  <si>
    <t>전문가 등 2명</t>
    <phoneticPr fontId="3" type="noConversion"/>
  </si>
  <si>
    <t>연구원 운영 방향 자문을 위한 전임원장 간담회</t>
  </si>
  <si>
    <t>해빈촌</t>
    <phoneticPr fontId="3" type="noConversion"/>
  </si>
  <si>
    <t>전임원장 등 3명</t>
    <phoneticPr fontId="3" type="noConversion"/>
  </si>
  <si>
    <t>행정실 업무의 효율적 운영을 위한 간담회</t>
  </si>
  <si>
    <t>안트레정식</t>
    <phoneticPr fontId="3" type="noConversion"/>
  </si>
  <si>
    <t>사서직 등 8명</t>
    <phoneticPr fontId="3" type="noConversion"/>
  </si>
  <si>
    <t>연번</t>
    <phoneticPr fontId="3" type="noConversion"/>
  </si>
  <si>
    <t>제주연구원-도의회 협력체계 고도화 방안 논의를 위한 간담회</t>
  </si>
  <si>
    <t>토끼와거북이</t>
    <phoneticPr fontId="20" type="noConversion"/>
  </si>
  <si>
    <t>카드</t>
    <phoneticPr fontId="20" type="noConversion"/>
  </si>
  <si>
    <t>제주 관광산업 정책 현안의 공유를 위한 전문가 간담회</t>
  </si>
  <si>
    <t>정실곤드레집</t>
    <phoneticPr fontId="3" type="noConversion"/>
  </si>
  <si>
    <t>제주연구원 클라우드 플랫폼 도입 논의를 위한 간담회</t>
  </si>
  <si>
    <t>실장 등 3명</t>
    <phoneticPr fontId="20" type="noConversion"/>
  </si>
  <si>
    <t>연구기관 간 업무협력 강화 방안 논의를 위한 간담회</t>
  </si>
  <si>
    <t>썬호텔</t>
    <phoneticPr fontId="3" type="noConversion"/>
  </si>
  <si>
    <t>제주 농촌융복합산업 육성 관련 논의를 위한 간담회</t>
  </si>
  <si>
    <t>경영지원실</t>
    <phoneticPr fontId="3" type="noConversion"/>
  </si>
  <si>
    <t>연구기획전략실</t>
    <phoneticPr fontId="3" type="noConversion"/>
  </si>
  <si>
    <t>제주흑우</t>
    <phoneticPr fontId="20" type="noConversion"/>
  </si>
  <si>
    <t>카드</t>
    <phoneticPr fontId="20" type="noConversion"/>
  </si>
  <si>
    <t>제주 스마트농업 육성방안 논의를 위한 간담회</t>
  </si>
  <si>
    <t>지속가능한 미래전환 정책 논의를 위한 간담회</t>
  </si>
  <si>
    <t>선제적 연구과제 수행 추진을 위한 전문가 간담회 식사 제공</t>
    <phoneticPr fontId="3" type="noConversion"/>
  </si>
  <si>
    <t>만배성</t>
    <phoneticPr fontId="3" type="noConversion"/>
  </si>
  <si>
    <t>기관방문에 따른 답례품 구입</t>
    <phoneticPr fontId="7" type="noConversion"/>
  </si>
  <si>
    <t>2025년 생명나눔 헌혈운동 캠페인 업무분장 간담회 다과 구입</t>
    <phoneticPr fontId="7" type="noConversion"/>
  </si>
  <si>
    <t>경영지원실 업무의 효율적 운영을 위한 간담회 실시에 따른 식대</t>
    <phoneticPr fontId="7" type="noConversion"/>
  </si>
  <si>
    <t>내부회의 및 외부 방문객 접대용 다과 구입</t>
    <phoneticPr fontId="7" type="noConversion"/>
  </si>
  <si>
    <t>조직개편이후 경영지원실 사무분장 논의</t>
    <phoneticPr fontId="7" type="noConversion"/>
  </si>
  <si>
    <t>미소특산품직판장</t>
    <phoneticPr fontId="7" type="noConversion"/>
  </si>
  <si>
    <t>외부손님접대용</t>
    <phoneticPr fontId="7" type="noConversion"/>
  </si>
  <si>
    <t>2025-07-21 20:24</t>
    <phoneticPr fontId="7" type="noConversion"/>
  </si>
  <si>
    <t>2025-07-18 11:44</t>
    <phoneticPr fontId="7" type="noConversion"/>
  </si>
  <si>
    <t>문문선</t>
    <phoneticPr fontId="7" type="noConversion"/>
  </si>
  <si>
    <t>실장 등 8명</t>
    <phoneticPr fontId="7" type="noConversion"/>
  </si>
  <si>
    <t>CU제주명도암점</t>
    <phoneticPr fontId="7" type="noConversion"/>
  </si>
  <si>
    <t>기관방문용</t>
    <phoneticPr fontId="7" type="noConversion"/>
  </si>
  <si>
    <t>2025-07-24 14:53</t>
    <phoneticPr fontId="7" type="noConversion"/>
  </si>
  <si>
    <t>2025-07-28 20:31</t>
    <phoneticPr fontId="7" type="noConversion"/>
  </si>
  <si>
    <t>당주제</t>
    <phoneticPr fontId="7" type="noConversion"/>
  </si>
  <si>
    <t>2025-07-31 15:03</t>
    <phoneticPr fontId="7" type="noConversion"/>
  </si>
  <si>
    <t>CU제주문화예술점</t>
    <phoneticPr fontId="7" type="noConversion"/>
  </si>
  <si>
    <t>돈풍년</t>
    <phoneticPr fontId="7" type="noConversion"/>
  </si>
  <si>
    <t>2025-07-24 20:00</t>
    <phoneticPr fontId="7" type="noConversion"/>
  </si>
  <si>
    <t>실장 등 11명</t>
    <phoneticPr fontId="7" type="noConversion"/>
  </si>
  <si>
    <t>2025-07-16 12:41</t>
    <phoneticPr fontId="7" type="noConversion"/>
  </si>
  <si>
    <t>미래전환 세미나 개최 대비 간담회 음료 구입</t>
    <phoneticPr fontId="7" type="noConversion"/>
  </si>
  <si>
    <t>스타벅스 한라수목원점</t>
    <phoneticPr fontId="7" type="noConversion"/>
  </si>
  <si>
    <t>실장 등 10명</t>
    <phoneticPr fontId="7" type="noConversion"/>
  </si>
  <si>
    <t>2025-07-16 12:33</t>
    <phoneticPr fontId="7" type="noConversion"/>
  </si>
  <si>
    <t>미래전환 세미나 개최 대비 간담회 식대</t>
    <phoneticPr fontId="7" type="noConversion"/>
  </si>
  <si>
    <t>포도원</t>
    <phoneticPr fontId="7" type="noConversion"/>
  </si>
  <si>
    <t>2025-07-17 13:22</t>
    <phoneticPr fontId="7" type="noConversion"/>
  </si>
  <si>
    <t>연구자문위원회 회의 개최 대비 간담회</t>
    <phoneticPr fontId="7" type="noConversion"/>
  </si>
  <si>
    <t>토끼와거북이</t>
    <phoneticPr fontId="7" type="noConversion"/>
  </si>
  <si>
    <t>실장 등 9명</t>
    <phoneticPr fontId="7" type="noConversion"/>
  </si>
  <si>
    <t>2025-07-28 19:50</t>
    <phoneticPr fontId="7" type="noConversion"/>
  </si>
  <si>
    <t>2025년도 경영평가 지표 검토 및 실적 관리 대비 간담회</t>
    <phoneticPr fontId="7" type="noConversion"/>
  </si>
  <si>
    <t>로화룡양꼬치</t>
    <phoneticPr fontId="7" type="noConversion"/>
  </si>
  <si>
    <t>실장 등 20명</t>
    <phoneticPr fontId="7" type="noConversion"/>
  </si>
  <si>
    <t>카드</t>
    <phoneticPr fontId="7" type="noConversion"/>
  </si>
  <si>
    <t>꽃담초밥</t>
    <phoneticPr fontId="20" type="noConversion"/>
  </si>
  <si>
    <t>실장 등 4명</t>
    <phoneticPr fontId="20" type="noConversion"/>
  </si>
  <si>
    <t>미래전환 세미나 준비 논의를 위한 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</si>
</sst>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 tint="0.20029297769096957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3" applyFont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22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/>
    </xf>
    <xf numFmtId="176" fontId="12" fillId="0" borderId="2" xfId="2" applyNumberFormat="1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left" vertical="center"/>
    </xf>
    <xf numFmtId="0" fontId="22" fillId="0" borderId="0" xfId="0" applyFont="1">
      <alignment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0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47" t="s">
        <v>33</v>
      </c>
      <c r="B1" s="47"/>
      <c r="C1" s="47"/>
      <c r="D1" s="47"/>
      <c r="E1" s="47"/>
      <c r="F1" s="47"/>
      <c r="G1" s="47"/>
    </row>
    <row r="2" spans="1:8" s="2" customFormat="1" ht="35.1" customHeight="1">
      <c r="A2" s="48" t="s">
        <v>25</v>
      </c>
      <c r="B2" s="48"/>
      <c r="C2" s="49"/>
      <c r="D2" s="49"/>
      <c r="E2" s="49"/>
      <c r="F2" s="49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4"/>
      <c r="B4" s="37" t="s">
        <v>32</v>
      </c>
      <c r="C4" s="38" t="str">
        <f>"총"&amp;COUNTA(C5:C43)&amp;"건"</f>
        <v>총16건</v>
      </c>
      <c r="D4" s="35">
        <f>SUM(D5:D46)</f>
        <v>1762000</v>
      </c>
      <c r="E4" s="36"/>
      <c r="F4" s="36"/>
      <c r="G4" s="36"/>
    </row>
    <row r="5" spans="1:8" ht="35.1" customHeight="1">
      <c r="A5" s="34">
        <f>ROWS($A$5:A5)</f>
        <v>1</v>
      </c>
      <c r="B5" s="42">
        <v>45839.520138888889</v>
      </c>
      <c r="C5" s="41" t="s">
        <v>36</v>
      </c>
      <c r="D5" s="35">
        <v>105000</v>
      </c>
      <c r="E5" s="36" t="s">
        <v>37</v>
      </c>
      <c r="F5" s="36" t="s">
        <v>38</v>
      </c>
      <c r="G5" s="36" t="s">
        <v>39</v>
      </c>
      <c r="H5" s="33"/>
    </row>
    <row r="6" spans="1:8" ht="35.1" customHeight="1">
      <c r="A6" s="34">
        <f>ROWS($A$5:A6)</f>
        <v>2</v>
      </c>
      <c r="B6" s="42">
        <v>45841.518750000003</v>
      </c>
      <c r="C6" s="41" t="s">
        <v>56</v>
      </c>
      <c r="D6" s="35">
        <v>100000</v>
      </c>
      <c r="E6" s="36" t="s">
        <v>57</v>
      </c>
      <c r="F6" s="40">
        <v>3</v>
      </c>
      <c r="G6" s="36" t="s">
        <v>39</v>
      </c>
      <c r="H6" s="33"/>
    </row>
    <row r="7" spans="1:8" ht="35.1" customHeight="1">
      <c r="A7" s="34">
        <f>ROWS($A$5:A7)</f>
        <v>3</v>
      </c>
      <c r="B7" s="42">
        <v>45845.523611111108</v>
      </c>
      <c r="C7" s="41" t="s">
        <v>66</v>
      </c>
      <c r="D7" s="35">
        <v>90000</v>
      </c>
      <c r="E7" s="36" t="s">
        <v>52</v>
      </c>
      <c r="F7" s="40" t="s">
        <v>67</v>
      </c>
      <c r="G7" s="36" t="s">
        <v>39</v>
      </c>
      <c r="H7" s="33"/>
    </row>
    <row r="8" spans="1:8" ht="35.1" customHeight="1">
      <c r="A8" s="34">
        <f>ROWS($A$5:A8)</f>
        <v>4</v>
      </c>
      <c r="B8" s="42">
        <v>45847.527083333334</v>
      </c>
      <c r="C8" s="41" t="s">
        <v>61</v>
      </c>
      <c r="D8" s="35">
        <v>135000</v>
      </c>
      <c r="E8" s="36" t="s">
        <v>62</v>
      </c>
      <c r="F8" s="40">
        <v>3</v>
      </c>
      <c r="G8" s="36" t="s">
        <v>39</v>
      </c>
      <c r="H8" s="33"/>
    </row>
    <row r="9" spans="1:8" ht="35.1" customHeight="1">
      <c r="A9" s="34">
        <f>ROWS($A$5:A9)</f>
        <v>5</v>
      </c>
      <c r="B9" s="42">
        <v>45847.602777777778</v>
      </c>
      <c r="C9" s="41" t="s">
        <v>58</v>
      </c>
      <c r="D9" s="35">
        <v>76000</v>
      </c>
      <c r="E9" s="36" t="s">
        <v>59</v>
      </c>
      <c r="F9" s="40" t="s">
        <v>60</v>
      </c>
      <c r="G9" s="36" t="s">
        <v>39</v>
      </c>
      <c r="H9" s="33"/>
    </row>
    <row r="10" spans="1:8" ht="35.1" customHeight="1">
      <c r="A10" s="34">
        <f>ROWS($A$5:A10)</f>
        <v>6</v>
      </c>
      <c r="B10" s="42">
        <v>45848.518750000003</v>
      </c>
      <c r="C10" s="41" t="s">
        <v>63</v>
      </c>
      <c r="D10" s="35">
        <v>108000</v>
      </c>
      <c r="E10" s="36" t="s">
        <v>64</v>
      </c>
      <c r="F10" s="40" t="s">
        <v>65</v>
      </c>
      <c r="G10" s="36" t="s">
        <v>39</v>
      </c>
      <c r="H10" s="33"/>
    </row>
    <row r="11" spans="1:8" ht="35.1" customHeight="1">
      <c r="A11" s="34">
        <f>ROWS($A$5:A11)</f>
        <v>7</v>
      </c>
      <c r="B11" s="42">
        <v>45848.802777777775</v>
      </c>
      <c r="C11" s="41" t="s">
        <v>49</v>
      </c>
      <c r="D11" s="35">
        <v>150000</v>
      </c>
      <c r="E11" s="36" t="s">
        <v>50</v>
      </c>
      <c r="F11" s="40">
        <v>3</v>
      </c>
      <c r="G11" s="36" t="s">
        <v>39</v>
      </c>
      <c r="H11" s="33"/>
    </row>
    <row r="12" spans="1:8" ht="35.1" customHeight="1">
      <c r="A12" s="34">
        <f>ROWS($A$5:A12)</f>
        <v>8</v>
      </c>
      <c r="B12" s="42">
        <v>45852.520833333336</v>
      </c>
      <c r="C12" s="41" t="s">
        <v>54</v>
      </c>
      <c r="D12" s="35">
        <v>65000</v>
      </c>
      <c r="E12" s="36" t="s">
        <v>55</v>
      </c>
      <c r="F12" s="40">
        <v>5</v>
      </c>
      <c r="G12" s="36" t="s">
        <v>39</v>
      </c>
      <c r="H12" s="33"/>
    </row>
    <row r="13" spans="1:8" ht="35.1" customHeight="1">
      <c r="A13" s="34">
        <f>ROWS($A$5:A13)</f>
        <v>9</v>
      </c>
      <c r="B13" s="42">
        <v>45853.50277777778</v>
      </c>
      <c r="C13" s="41" t="s">
        <v>51</v>
      </c>
      <c r="D13" s="35">
        <v>30000</v>
      </c>
      <c r="E13" s="36" t="s">
        <v>52</v>
      </c>
      <c r="F13" s="40" t="s">
        <v>53</v>
      </c>
      <c r="G13" s="36" t="s">
        <v>39</v>
      </c>
      <c r="H13" s="33"/>
    </row>
    <row r="14" spans="1:8" ht="35.1" customHeight="1">
      <c r="A14" s="34">
        <f>ROWS($A$5:A14)</f>
        <v>10</v>
      </c>
      <c r="B14" s="42">
        <v>45855.512499999997</v>
      </c>
      <c r="C14" s="46" t="s">
        <v>135</v>
      </c>
      <c r="D14" s="35">
        <v>57000</v>
      </c>
      <c r="E14" s="36" t="s">
        <v>133</v>
      </c>
      <c r="F14" s="40" t="s">
        <v>134</v>
      </c>
      <c r="G14" s="36" t="s">
        <v>39</v>
      </c>
      <c r="H14" s="33"/>
    </row>
    <row r="15" spans="1:8" ht="35.1" customHeight="1">
      <c r="A15" s="34">
        <f>ROWS($A$5:A15)</f>
        <v>11</v>
      </c>
      <c r="B15" s="37" t="s">
        <v>44</v>
      </c>
      <c r="C15" s="41" t="s">
        <v>45</v>
      </c>
      <c r="D15" s="35">
        <v>100000</v>
      </c>
      <c r="E15" s="36" t="s">
        <v>46</v>
      </c>
      <c r="F15" s="40" t="s">
        <v>47</v>
      </c>
      <c r="G15" s="36" t="s">
        <v>48</v>
      </c>
      <c r="H15" s="33"/>
    </row>
    <row r="16" spans="1:8" ht="35.1" customHeight="1">
      <c r="A16" s="34">
        <f>ROWS($A$5:A16)</f>
        <v>12</v>
      </c>
      <c r="B16" s="42">
        <v>45861.539583333331</v>
      </c>
      <c r="C16" s="43" t="s">
        <v>83</v>
      </c>
      <c r="D16" s="35">
        <v>45000</v>
      </c>
      <c r="E16" s="36" t="s">
        <v>52</v>
      </c>
      <c r="F16" s="40" t="s">
        <v>84</v>
      </c>
      <c r="G16" s="36" t="s">
        <v>39</v>
      </c>
      <c r="H16" s="33"/>
    </row>
    <row r="17" spans="1:8" ht="35.1" customHeight="1">
      <c r="A17" s="34">
        <f>ROWS($A$5:A17)</f>
        <v>13</v>
      </c>
      <c r="B17" s="42">
        <v>45862.494444444441</v>
      </c>
      <c r="C17" s="43" t="s">
        <v>93</v>
      </c>
      <c r="D17" s="35">
        <v>66000</v>
      </c>
      <c r="E17" s="36" t="s">
        <v>90</v>
      </c>
      <c r="F17" s="40">
        <v>2</v>
      </c>
      <c r="G17" s="36" t="s">
        <v>91</v>
      </c>
      <c r="H17" s="33"/>
    </row>
    <row r="18" spans="1:8" ht="35.1" customHeight="1">
      <c r="A18" s="34">
        <f>ROWS($A$5:A18)</f>
        <v>14</v>
      </c>
      <c r="B18" s="42">
        <v>45864.531944444447</v>
      </c>
      <c r="C18" s="41" t="s">
        <v>78</v>
      </c>
      <c r="D18" s="35">
        <v>490000</v>
      </c>
      <c r="E18" s="36" t="s">
        <v>79</v>
      </c>
      <c r="F18" s="40">
        <v>15</v>
      </c>
      <c r="G18" s="36" t="s">
        <v>80</v>
      </c>
      <c r="H18" s="33"/>
    </row>
    <row r="19" spans="1:8" ht="35.1" customHeight="1">
      <c r="A19" s="34">
        <f>ROWS($A$5:A19)</f>
        <v>15</v>
      </c>
      <c r="B19" s="42">
        <v>45867.499305555553</v>
      </c>
      <c r="C19" s="41" t="s">
        <v>92</v>
      </c>
      <c r="D19" s="35">
        <v>70000</v>
      </c>
      <c r="E19" s="36" t="s">
        <v>90</v>
      </c>
      <c r="F19" s="40">
        <v>2</v>
      </c>
      <c r="G19" s="36" t="s">
        <v>91</v>
      </c>
      <c r="H19" s="33"/>
    </row>
    <row r="20" spans="1:8" ht="35.1" customHeight="1">
      <c r="A20" s="34">
        <f>ROWS($A$5:A20)</f>
        <v>16</v>
      </c>
      <c r="B20" s="42">
        <v>45869.534722222219</v>
      </c>
      <c r="C20" s="43" t="s">
        <v>94</v>
      </c>
      <c r="D20" s="35">
        <v>75000</v>
      </c>
      <c r="E20" s="36" t="s">
        <v>95</v>
      </c>
      <c r="F20" s="40">
        <v>3</v>
      </c>
      <c r="G20" s="36" t="s">
        <v>39</v>
      </c>
      <c r="H20" s="33"/>
    </row>
  </sheetData>
  <sortState ref="A6:G20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11"/>
  <sheetViews>
    <sheetView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7" t="s">
        <v>34</v>
      </c>
      <c r="B1" s="47"/>
      <c r="C1" s="47"/>
      <c r="D1" s="47"/>
      <c r="E1" s="47"/>
      <c r="F1" s="47"/>
      <c r="G1" s="47"/>
    </row>
    <row r="2" spans="1:7" s="2" customFormat="1" ht="34.5" customHeight="1">
      <c r="A2" s="48" t="s">
        <v>16</v>
      </c>
      <c r="B2" s="48"/>
      <c r="C2" s="49"/>
      <c r="D2" s="49"/>
      <c r="E2" s="49"/>
      <c r="F2" s="49"/>
      <c r="G2" s="6" t="s">
        <v>8</v>
      </c>
    </row>
    <row r="3" spans="1:7" s="2" customFormat="1" ht="35.1" customHeight="1">
      <c r="A3" s="27" t="s">
        <v>77</v>
      </c>
      <c r="B3" s="14" t="s">
        <v>26</v>
      </c>
      <c r="C3" s="8" t="s">
        <v>27</v>
      </c>
      <c r="D3" s="9" t="s">
        <v>28</v>
      </c>
      <c r="E3" s="9" t="s">
        <v>29</v>
      </c>
      <c r="F3" s="9" t="s">
        <v>30</v>
      </c>
      <c r="G3" s="9" t="s">
        <v>31</v>
      </c>
    </row>
    <row r="4" spans="1:7" ht="35.1" customHeight="1">
      <c r="A4" s="10"/>
      <c r="B4" s="15" t="s">
        <v>32</v>
      </c>
      <c r="C4" s="11" t="str">
        <f>"총"&amp;COUNTA(C5:C14)&amp;"건"</f>
        <v>총7건</v>
      </c>
      <c r="D4" s="13">
        <f>SUM(D5:D17)</f>
        <v>671000</v>
      </c>
      <c r="E4" s="12"/>
      <c r="F4" s="12"/>
      <c r="G4" s="12"/>
    </row>
    <row r="5" spans="1:7" ht="35.1" customHeight="1">
      <c r="A5" s="39">
        <f>ROWS($A$5:A5)</f>
        <v>1</v>
      </c>
      <c r="B5" s="42">
        <v>45840.505555555559</v>
      </c>
      <c r="C5" s="43" t="s">
        <v>40</v>
      </c>
      <c r="D5" s="35">
        <v>65000</v>
      </c>
      <c r="E5" s="36" t="s">
        <v>41</v>
      </c>
      <c r="F5" s="40" t="s">
        <v>42</v>
      </c>
      <c r="G5" s="36" t="s">
        <v>43</v>
      </c>
    </row>
    <row r="6" spans="1:7" ht="35.1" customHeight="1">
      <c r="A6" s="39">
        <f>ROWS($A$5:A6)</f>
        <v>2</v>
      </c>
      <c r="B6" s="42">
        <v>45842.511805555558</v>
      </c>
      <c r="C6" s="41" t="s">
        <v>74</v>
      </c>
      <c r="D6" s="35">
        <v>160000</v>
      </c>
      <c r="E6" s="36" t="s">
        <v>75</v>
      </c>
      <c r="F6" s="40" t="s">
        <v>76</v>
      </c>
      <c r="G6" s="36" t="s">
        <v>43</v>
      </c>
    </row>
    <row r="7" spans="1:7" ht="35.1" customHeight="1">
      <c r="A7" s="39">
        <f>ROWS($A$5:A7)</f>
        <v>3</v>
      </c>
      <c r="B7" s="42">
        <v>45848.526388888888</v>
      </c>
      <c r="C7" s="41" t="s">
        <v>71</v>
      </c>
      <c r="D7" s="35">
        <v>86000</v>
      </c>
      <c r="E7" s="36" t="s">
        <v>72</v>
      </c>
      <c r="F7" s="40" t="s">
        <v>73</v>
      </c>
      <c r="G7" s="36" t="s">
        <v>43</v>
      </c>
    </row>
    <row r="8" spans="1:7" ht="35.1" customHeight="1">
      <c r="A8" s="39">
        <f>ROWS($A$5:A8)</f>
        <v>4</v>
      </c>
      <c r="B8" s="42">
        <v>45852.652083333334</v>
      </c>
      <c r="C8" s="41" t="s">
        <v>68</v>
      </c>
      <c r="D8" s="35">
        <v>94000</v>
      </c>
      <c r="E8" s="36" t="s">
        <v>69</v>
      </c>
      <c r="F8" s="40" t="s">
        <v>70</v>
      </c>
      <c r="G8" s="36" t="s">
        <v>43</v>
      </c>
    </row>
    <row r="9" spans="1:7" ht="35.1" customHeight="1">
      <c r="A9" s="39">
        <f>ROWS($A$5:A9)</f>
        <v>5</v>
      </c>
      <c r="B9" s="42">
        <v>45861.510416666664</v>
      </c>
      <c r="C9" s="43" t="s">
        <v>81</v>
      </c>
      <c r="D9" s="35">
        <v>80000</v>
      </c>
      <c r="E9" s="36" t="s">
        <v>82</v>
      </c>
      <c r="F9" s="40">
        <v>4</v>
      </c>
      <c r="G9" s="36" t="s">
        <v>43</v>
      </c>
    </row>
    <row r="10" spans="1:7" ht="35.1" customHeight="1">
      <c r="A10" s="39">
        <f>ROWS($A$5:A10)</f>
        <v>6</v>
      </c>
      <c r="B10" s="42">
        <v>45862.541666666664</v>
      </c>
      <c r="C10" s="41" t="s">
        <v>85</v>
      </c>
      <c r="D10" s="35">
        <v>100000</v>
      </c>
      <c r="E10" s="36" t="s">
        <v>86</v>
      </c>
      <c r="F10" s="40">
        <v>4</v>
      </c>
      <c r="G10" s="36" t="s">
        <v>43</v>
      </c>
    </row>
    <row r="11" spans="1:7" ht="35.1" customHeight="1">
      <c r="A11" s="39">
        <f>ROWS($A$5:A11)</f>
        <v>7</v>
      </c>
      <c r="B11" s="42">
        <v>45863.525000000001</v>
      </c>
      <c r="C11" s="41" t="s">
        <v>87</v>
      </c>
      <c r="D11" s="35">
        <v>86000</v>
      </c>
      <c r="E11" s="36" t="s">
        <v>72</v>
      </c>
      <c r="F11" s="40">
        <v>4</v>
      </c>
      <c r="G11" s="36" t="s">
        <v>43</v>
      </c>
    </row>
  </sheetData>
  <sortState ref="A5:G11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0"/>
  <sheetViews>
    <sheetView tabSelected="1"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0" t="s">
        <v>35</v>
      </c>
      <c r="B1" s="50"/>
      <c r="C1" s="50"/>
      <c r="D1" s="50"/>
      <c r="E1" s="50"/>
      <c r="F1" s="50"/>
      <c r="G1" s="50"/>
    </row>
    <row r="2" spans="1:7" s="2" customFormat="1" ht="35.1" customHeight="1">
      <c r="A2" s="51" t="s">
        <v>89</v>
      </c>
      <c r="B2" s="51"/>
      <c r="C2" s="52"/>
      <c r="D2" s="52"/>
      <c r="E2" s="52"/>
      <c r="F2" s="52"/>
      <c r="G2" s="21" t="s">
        <v>0</v>
      </c>
    </row>
    <row r="3" spans="1:7" s="32" customFormat="1" ht="35.1" customHeight="1">
      <c r="A3" s="28" t="s">
        <v>1</v>
      </c>
      <c r="B3" s="29" t="s">
        <v>2</v>
      </c>
      <c r="C3" s="30" t="s">
        <v>4</v>
      </c>
      <c r="D3" s="31" t="s">
        <v>5</v>
      </c>
      <c r="E3" s="31" t="s">
        <v>3</v>
      </c>
      <c r="F3" s="31" t="s">
        <v>6</v>
      </c>
      <c r="G3" s="31" t="s">
        <v>7</v>
      </c>
    </row>
    <row r="4" spans="1:7" ht="35.1" customHeight="1">
      <c r="A4" s="22"/>
      <c r="B4" s="23" t="s">
        <v>17</v>
      </c>
      <c r="C4" s="24" t="str">
        <f>"총"&amp;COUNTA(C5:C25)&amp;"건"</f>
        <v>총4건</v>
      </c>
      <c r="D4" s="25">
        <f>SUM(D5:D32)</f>
        <v>780000</v>
      </c>
      <c r="E4" s="26"/>
      <c r="F4" s="26"/>
      <c r="G4" s="26"/>
    </row>
    <row r="5" spans="1:7" ht="35.1" customHeight="1">
      <c r="A5" s="22">
        <v>1</v>
      </c>
      <c r="B5" s="37" t="s">
        <v>117</v>
      </c>
      <c r="C5" s="45" t="s">
        <v>118</v>
      </c>
      <c r="D5" s="44">
        <v>27000</v>
      </c>
      <c r="E5" s="15" t="s">
        <v>119</v>
      </c>
      <c r="F5" s="15" t="s">
        <v>120</v>
      </c>
      <c r="G5" s="15" t="s">
        <v>132</v>
      </c>
    </row>
    <row r="6" spans="1:7" ht="35.1" customHeight="1">
      <c r="A6" s="22">
        <v>2</v>
      </c>
      <c r="B6" s="37" t="s">
        <v>121</v>
      </c>
      <c r="C6" s="45" t="s">
        <v>122</v>
      </c>
      <c r="D6" s="44">
        <v>153000</v>
      </c>
      <c r="E6" s="15" t="s">
        <v>123</v>
      </c>
      <c r="F6" s="15" t="s">
        <v>120</v>
      </c>
      <c r="G6" s="15" t="s">
        <v>132</v>
      </c>
    </row>
    <row r="7" spans="1:7" ht="35.1" customHeight="1">
      <c r="A7" s="22">
        <v>3</v>
      </c>
      <c r="B7" s="37" t="s">
        <v>124</v>
      </c>
      <c r="C7" s="45" t="s">
        <v>125</v>
      </c>
      <c r="D7" s="44">
        <v>160000</v>
      </c>
      <c r="E7" s="15" t="s">
        <v>126</v>
      </c>
      <c r="F7" s="15" t="s">
        <v>127</v>
      </c>
      <c r="G7" s="15" t="s">
        <v>132</v>
      </c>
    </row>
    <row r="8" spans="1:7" ht="35.1" customHeight="1">
      <c r="A8" s="22">
        <v>4</v>
      </c>
      <c r="B8" s="37" t="s">
        <v>128</v>
      </c>
      <c r="C8" s="45" t="s">
        <v>129</v>
      </c>
      <c r="D8" s="44">
        <v>440000</v>
      </c>
      <c r="E8" s="15" t="s">
        <v>130</v>
      </c>
      <c r="F8" s="15" t="s">
        <v>131</v>
      </c>
      <c r="G8" s="15" t="s">
        <v>132</v>
      </c>
    </row>
    <row r="9" spans="1:7" ht="35.1" hidden="1" customHeight="1">
      <c r="A9" s="22"/>
      <c r="B9" s="37"/>
      <c r="C9" s="45"/>
      <c r="D9" s="44"/>
      <c r="E9" s="15"/>
      <c r="F9" s="15"/>
      <c r="G9" s="15"/>
    </row>
    <row r="10" spans="1:7" ht="35.1" hidden="1" customHeight="1">
      <c r="A10" s="22"/>
      <c r="B10" s="37"/>
      <c r="C10" s="45"/>
      <c r="D10" s="44"/>
      <c r="E10" s="15"/>
      <c r="F10" s="15"/>
      <c r="G10" s="15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7" t="s">
        <v>35</v>
      </c>
      <c r="B1" s="47"/>
      <c r="C1" s="47"/>
      <c r="D1" s="47"/>
      <c r="E1" s="47"/>
      <c r="F1" s="47"/>
      <c r="G1" s="47"/>
    </row>
    <row r="2" spans="1:7" s="2" customFormat="1" ht="35.1" customHeight="1">
      <c r="A2" s="48" t="s">
        <v>88</v>
      </c>
      <c r="B2" s="48"/>
      <c r="C2" s="49"/>
      <c r="D2" s="49"/>
      <c r="E2" s="49"/>
      <c r="F2" s="49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"총"&amp;COUNTA(C5:C19)&amp;"건"</f>
        <v>총6건</v>
      </c>
      <c r="D4" s="13">
        <f>SUM(D5:D19)</f>
        <v>622000</v>
      </c>
      <c r="E4" s="12"/>
      <c r="F4" s="12"/>
      <c r="G4" s="12"/>
    </row>
    <row r="5" spans="1:7" ht="33" customHeight="1">
      <c r="A5" s="22">
        <v>1</v>
      </c>
      <c r="B5" s="37" t="s">
        <v>104</v>
      </c>
      <c r="C5" s="45" t="s">
        <v>100</v>
      </c>
      <c r="D5" s="44">
        <v>170000</v>
      </c>
      <c r="E5" s="15" t="s">
        <v>105</v>
      </c>
      <c r="F5" s="15" t="s">
        <v>106</v>
      </c>
      <c r="G5" s="15" t="s">
        <v>132</v>
      </c>
    </row>
    <row r="6" spans="1:7" ht="33" customHeight="1">
      <c r="A6" s="22">
        <v>2</v>
      </c>
      <c r="B6" s="37" t="s">
        <v>103</v>
      </c>
      <c r="C6" s="45" t="s">
        <v>99</v>
      </c>
      <c r="D6" s="44">
        <v>45000</v>
      </c>
      <c r="E6" s="15" t="s">
        <v>101</v>
      </c>
      <c r="F6" s="15" t="s">
        <v>102</v>
      </c>
      <c r="G6" s="15" t="s">
        <v>132</v>
      </c>
    </row>
    <row r="7" spans="1:7" ht="33" customHeight="1">
      <c r="A7" s="22">
        <v>3</v>
      </c>
      <c r="B7" s="37" t="s">
        <v>109</v>
      </c>
      <c r="C7" s="45" t="s">
        <v>96</v>
      </c>
      <c r="D7" s="44">
        <v>15000</v>
      </c>
      <c r="E7" s="15" t="s">
        <v>107</v>
      </c>
      <c r="F7" s="15" t="s">
        <v>108</v>
      </c>
      <c r="G7" s="15" t="s">
        <v>132</v>
      </c>
    </row>
    <row r="8" spans="1:7" ht="33" customHeight="1">
      <c r="A8" s="22">
        <v>4</v>
      </c>
      <c r="B8" s="37" t="s">
        <v>115</v>
      </c>
      <c r="C8" s="45" t="s">
        <v>98</v>
      </c>
      <c r="D8" s="44">
        <v>330000</v>
      </c>
      <c r="E8" s="15" t="s">
        <v>114</v>
      </c>
      <c r="F8" s="15" t="s">
        <v>116</v>
      </c>
      <c r="G8" s="15" t="s">
        <v>132</v>
      </c>
    </row>
    <row r="9" spans="1:7" ht="33" customHeight="1">
      <c r="A9" s="22">
        <v>5</v>
      </c>
      <c r="B9" s="37" t="s">
        <v>110</v>
      </c>
      <c r="C9" s="45" t="s">
        <v>97</v>
      </c>
      <c r="D9" s="44">
        <v>47000</v>
      </c>
      <c r="E9" s="15" t="s">
        <v>111</v>
      </c>
      <c r="F9" s="15" t="s">
        <v>106</v>
      </c>
      <c r="G9" s="15" t="s">
        <v>132</v>
      </c>
    </row>
    <row r="10" spans="1:7" ht="33" customHeight="1">
      <c r="A10" s="22">
        <v>6</v>
      </c>
      <c r="B10" s="37" t="s">
        <v>112</v>
      </c>
      <c r="C10" s="45" t="s">
        <v>96</v>
      </c>
      <c r="D10" s="44">
        <v>15000</v>
      </c>
      <c r="E10" s="15" t="s">
        <v>113</v>
      </c>
      <c r="F10" s="15" t="s">
        <v>108</v>
      </c>
      <c r="G10" s="15" t="s">
        <v>132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2025-07-29T05:15:47Z</cp:lastPrinted>
  <dcterms:created xsi:type="dcterms:W3CDTF">2015-02-10T12:08:06Z</dcterms:created>
  <dcterms:modified xsi:type="dcterms:W3CDTF">2025-12-04T00:53:02Z</dcterms:modified>
</cp:coreProperties>
</file>