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532E0F2-0FA2-490D-8F6D-09238C900243}" xr6:coauthVersionLast="36" xr6:coauthVersionMax="36" xr10:uidLastSave="{00000000-0000-0000-0000-000000000000}"/>
  <bookViews>
    <workbookView xWindow="1995" yWindow="465" windowWidth="24105" windowHeight="11745" xr2:uid="{00000000-000D-0000-FFFF-FFFF00000000}"/>
  </bookViews>
  <sheets>
    <sheet name="원장 업무추진비" sheetId="10" r:id="rId1"/>
    <sheet name="부원장 업무추진비" sheetId="4" r:id="rId2"/>
    <sheet name="부서운영업무비(연구기획부)" sheetId="9" r:id="rId3"/>
    <sheet name="부서운영업무비(행정실)" sheetId="8" r:id="rId4"/>
  </sheets>
  <definedNames>
    <definedName name="_xlnm._FilterDatabase" localSheetId="2" hidden="1">'부서운영업무비(연구기획부)'!$A$3:$G$5</definedName>
    <definedName name="_xlnm._FilterDatabase" localSheetId="3" hidden="1">'부서운영업무비(행정실)'!$A$3:$G$5</definedName>
    <definedName name="_xlnm._FilterDatabase" localSheetId="1" hidden="1">'부원장 업무추진비'!$B$5:$G$5</definedName>
    <definedName name="_xlnm._FilterDatabase" localSheetId="0" hidden="1">'원장 업무추진비'!$B$5:$G$18</definedName>
    <definedName name="_xlnm.Print_Area" localSheetId="2">'부서운영업무비(연구기획부)'!$A$1:$G$5</definedName>
    <definedName name="_xlnm.Print_Area" localSheetId="3">'부서운영업무비(행정실)'!$A$1:$G$5</definedName>
    <definedName name="_xlnm.Print_Area" localSheetId="1">'부원장 업무추진비'!$A$1:$G$10</definedName>
    <definedName name="_xlnm.Print_Area" localSheetId="0">'원장 업무추진비'!$A$1:$G$18</definedName>
  </definedNames>
  <calcPr calcId="191029"/>
  <fileRecoveryPr autoRecover="0"/>
</workbook>
</file>

<file path=xl/calcChain.xml><?xml version="1.0" encoding="utf-8"?>
<calcChain xmlns="http://schemas.openxmlformats.org/spreadsheetml/2006/main">
  <c r="C4" i="9" l="1"/>
  <c r="A8" i="4" l="1"/>
  <c r="A7" i="4"/>
  <c r="A5" i="4"/>
  <c r="A6" i="4"/>
  <c r="A9" i="4"/>
  <c r="A5" i="8" l="1"/>
  <c r="A6" i="10"/>
  <c r="A8" i="10"/>
  <c r="A17" i="10"/>
  <c r="A15" i="10"/>
  <c r="A12" i="10"/>
  <c r="A9" i="10"/>
  <c r="A18" i="10"/>
  <c r="A7" i="10"/>
  <c r="A13" i="10"/>
  <c r="A11" i="10"/>
  <c r="A10" i="10"/>
  <c r="A16" i="10"/>
  <c r="A14" i="10"/>
  <c r="A10" i="4" l="1"/>
  <c r="A5" i="10"/>
  <c r="D4" i="10" l="1"/>
  <c r="C4" i="10"/>
  <c r="C4" i="4"/>
  <c r="D4" i="8"/>
  <c r="D4" i="9"/>
  <c r="C4" i="8"/>
  <c r="D4" i="4"/>
</calcChain>
</file>

<file path=xl/sharedStrings.xml><?xml version="1.0" encoding="utf-8"?>
<sst xmlns="http://schemas.openxmlformats.org/spreadsheetml/2006/main" count="133" uniqueCount="102">
  <si>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</si>
  <si>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</si>
  <si>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</si>
  <si>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</si>
  <si>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</si>
  <si>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</si>
  <si>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</si>
  <si>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</si>
  <si>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</si>
  <si>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</si>
  <si>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</si>
  <si>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</si>
  <si>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</si>
  <si>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</si>
  <si>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</si>
  <si>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</si>
  <si>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</si>
  <si>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</si>
  <si>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</si>
  <si>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</si>
  <si>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</si>
  <si>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</si>
  <si>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</si>
  <si>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</si>
  <si>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</si>
  <si>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</si>
  <si>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</si>
  <si>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</si>
  <si>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</si>
  <si>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</si>
  <si>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</si>
  <si>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</si>
  <si>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</si>
  <si>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행정실</t>
    <phoneticPr fontId="3" type="noConversion"/>
  </si>
  <si>
    <t>계</t>
    <phoneticPr fontId="3" type="noConversion"/>
  </si>
  <si>
    <t>2025년 6월 업무추진비 집행내역(원장)</t>
  </si>
  <si>
    <t>2025년 6월 업무추진비 집행내역(부원장)</t>
  </si>
  <si>
    <t>2025년 6월 업무추진비 집행내역(부서운영)</t>
  </si>
  <si>
    <t>2025-06-06</t>
    <phoneticPr fontId="20" type="noConversion"/>
  </si>
  <si>
    <t>근조화환 구입에 따른 대금 지급</t>
    <phoneticPr fontId="20" type="noConversion"/>
  </si>
  <si>
    <t>계좌이체</t>
    <phoneticPr fontId="20" type="noConversion"/>
  </si>
  <si>
    <t>행정실 업무의 효율적 운영을 위한 간담회</t>
    <phoneticPr fontId="20" type="noConversion"/>
  </si>
  <si>
    <t>꽃담초밥</t>
    <phoneticPr fontId="20" type="noConversion"/>
  </si>
  <si>
    <t>실장 등 4명</t>
    <phoneticPr fontId="20" type="noConversion"/>
  </si>
  <si>
    <t>카드</t>
    <phoneticPr fontId="20" type="noConversion"/>
  </si>
  <si>
    <t>제주연구원 시스템 개편 논의를 위한 간부진 간담회</t>
  </si>
  <si>
    <t>풍전</t>
    <phoneticPr fontId="20" type="noConversion"/>
  </si>
  <si>
    <t>부원장 등 6명</t>
    <phoneticPr fontId="20" type="noConversion"/>
  </si>
  <si>
    <t>축의금 지출</t>
    <phoneticPr fontId="20" type="noConversion"/>
  </si>
  <si>
    <t>현금</t>
    <phoneticPr fontId="20" type="noConversion"/>
  </si>
  <si>
    <t>경영평가 대응 실무 역량강화 방안 논의를 위한 간담회</t>
  </si>
  <si>
    <t>낭만오름</t>
    <phoneticPr fontId="20" type="noConversion"/>
  </si>
  <si>
    <t>민아 플라워</t>
    <phoneticPr fontId="20" type="noConversion"/>
  </si>
  <si>
    <t>제주호국원 1건</t>
    <phoneticPr fontId="20" type="noConversion"/>
  </si>
  <si>
    <t>실장 등 2명</t>
    <phoneticPr fontId="20" type="noConversion"/>
  </si>
  <si>
    <t>제주연구원 미래 전환 정책 자문을 위한 전문가 간담회</t>
  </si>
  <si>
    <t>그랜드 일식</t>
    <phoneticPr fontId="20" type="noConversion"/>
  </si>
  <si>
    <t>인사 업무 제도개선 방안 논의를 위한 간담회</t>
  </si>
  <si>
    <t>산들네</t>
    <phoneticPr fontId="20" type="noConversion"/>
  </si>
  <si>
    <t>선임연구위원 등 3명</t>
    <phoneticPr fontId="20" type="noConversion"/>
  </si>
  <si>
    <t>연구 성과평가 개선 방안 논의를 위한 간담회</t>
  </si>
  <si>
    <t>실장 등 3명</t>
    <phoneticPr fontId="20" type="noConversion"/>
  </si>
  <si>
    <t>대언론 홍보방안 논의를 위한 간담회</t>
  </si>
  <si>
    <t>공간 활용 TF 회의 개최 다과 구입</t>
  </si>
  <si>
    <t>팩토리소란</t>
    <phoneticPr fontId="20" type="noConversion"/>
  </si>
  <si>
    <t>전문연구위원 등 4명</t>
    <phoneticPr fontId="20" type="noConversion"/>
  </si>
  <si>
    <t>하반기 예산집행 계획 논의를 위한 간담회</t>
  </si>
  <si>
    <t>제주연구원 공간활용 TF 노고 격려를 위한 간담회</t>
  </si>
  <si>
    <t>남경어곰탕</t>
    <phoneticPr fontId="20" type="noConversion"/>
  </si>
  <si>
    <t>부연구위원 등 4명</t>
    <phoneticPr fontId="20" type="noConversion"/>
  </si>
  <si>
    <t>하반기 과제 수행 계획 논의를 위한 간담회</t>
  </si>
  <si>
    <t>만부정</t>
    <phoneticPr fontId="3" type="noConversion"/>
  </si>
  <si>
    <t>연구위원 등 6명</t>
    <phoneticPr fontId="3" type="noConversion"/>
  </si>
  <si>
    <t>환경도시연구부 업무의 효율적 운영을 위한 간담회</t>
  </si>
  <si>
    <t>청향</t>
    <phoneticPr fontId="3" type="noConversion"/>
  </si>
  <si>
    <t>선임연구위원 등 3명</t>
    <phoneticPr fontId="3" type="noConversion"/>
  </si>
  <si>
    <t>연구원 부설 센터 업무의 효율적 운영을 위한 연구사업운영원 간담회</t>
  </si>
  <si>
    <t>뻘떡낙지</t>
    <phoneticPr fontId="3" type="noConversion"/>
  </si>
  <si>
    <t>연구사업운영원 등 9명</t>
    <phoneticPr fontId="3" type="noConversion"/>
  </si>
  <si>
    <t>인문 정책연구 관련 논의를 위한 간담회</t>
  </si>
  <si>
    <t>산아</t>
    <phoneticPr fontId="3" type="noConversion"/>
  </si>
  <si>
    <t>행정실 업무의 효율적 운영을 위한 간담회</t>
  </si>
  <si>
    <t>그옛맛</t>
    <phoneticPr fontId="3" type="noConversion"/>
  </si>
  <si>
    <t>행정직 등 6명</t>
    <phoneticPr fontId="3" type="noConversion"/>
  </si>
  <si>
    <t>연구기획부 업무의 효율적 운영을 위한 간담회</t>
  </si>
  <si>
    <t>어쇼일식</t>
    <phoneticPr fontId="3" type="noConversion"/>
  </si>
  <si>
    <t>전문연구위원 등 5명</t>
    <phoneticPr fontId="3" type="noConversion"/>
  </si>
  <si>
    <t>카드</t>
    <phoneticPr fontId="3" type="noConversion"/>
  </si>
  <si>
    <t>제주연구원 협업툴 도입 방안 논의를 위한 간담회</t>
  </si>
  <si>
    <t>실장 등 3명</t>
    <phoneticPr fontId="20" type="noConversion"/>
  </si>
  <si>
    <t>제주연구원 보직자 업무역량 강화 연찬회 개최</t>
  </si>
  <si>
    <t>해빈촌</t>
    <phoneticPr fontId="20" type="noConversion"/>
  </si>
  <si>
    <t>실장 등 10명</t>
    <phoneticPr fontId="20" type="noConversion"/>
  </si>
  <si>
    <t xml:space="preserve">썬호텔 </t>
    <phoneticPr fontId="20" type="noConversion"/>
  </si>
  <si>
    <t>이사 1명</t>
    <phoneticPr fontId="20" type="noConversion"/>
  </si>
  <si>
    <t>2025-06-25 13:18</t>
    <phoneticPr fontId="7" type="noConversion"/>
  </si>
  <si>
    <t>큰담밭</t>
    <phoneticPr fontId="7" type="noConversion"/>
  </si>
  <si>
    <t>실장 등 12명</t>
    <phoneticPr fontId="7" type="noConversion"/>
  </si>
  <si>
    <t>행정실 인력변경으로 인한 업무분장 논의를 위한 간담회</t>
    <phoneticPr fontId="7" type="noConversion"/>
  </si>
  <si>
    <t>연번</t>
    <phoneticPr fontId="3" type="noConversion"/>
  </si>
  <si>
    <t>-</t>
    <phoneticPr fontId="7" type="noConversion"/>
  </si>
  <si>
    <t>카드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</si>
</sst>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3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0" fontId="1" fillId="0" borderId="0" xfId="3" applyFont="1" applyFill="1" applyAlignment="1">
      <alignment vertical="center" shrinkToFit="1"/>
    </xf>
    <xf numFmtId="0" fontId="21" fillId="0" borderId="1" xfId="3" applyFont="1" applyFill="1" applyBorder="1" applyAlignment="1">
      <alignment horizontal="center" vertical="center" shrinkToFit="1"/>
    </xf>
    <xf numFmtId="3" fontId="21" fillId="0" borderId="1" xfId="2" applyNumberFormat="1" applyFont="1" applyFill="1" applyBorder="1" applyAlignment="1">
      <alignment horizontal="center" vertical="center" shrinkToFit="1"/>
    </xf>
    <xf numFmtId="3" fontId="21" fillId="0" borderId="1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3" applyFont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>
      <alignment vertical="center"/>
    </xf>
    <xf numFmtId="22" fontId="21" fillId="0" borderId="1" xfId="0" applyNumberFormat="1" applyFont="1" applyFill="1" applyBorder="1" applyAlignment="1">
      <alignment horizontal="center" vertical="center" shrinkToFit="1"/>
    </xf>
    <xf numFmtId="14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19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8" s="1" customFormat="1" ht="35.1" customHeight="1">
      <c r="A1" s="46" t="s">
        <v>35</v>
      </c>
      <c r="B1" s="46"/>
      <c r="C1" s="46"/>
      <c r="D1" s="46"/>
      <c r="E1" s="46"/>
      <c r="F1" s="46"/>
      <c r="G1" s="46"/>
    </row>
    <row r="2" spans="1:8" s="2" customFormat="1" ht="35.1" customHeight="1">
      <c r="A2" s="47" t="s">
        <v>26</v>
      </c>
      <c r="B2" s="47"/>
      <c r="C2" s="48"/>
      <c r="D2" s="48"/>
      <c r="E2" s="48"/>
      <c r="F2" s="48"/>
      <c r="G2" s="6" t="s">
        <v>8</v>
      </c>
    </row>
    <row r="3" spans="1:8" s="2" customFormat="1" ht="35.1" customHeight="1">
      <c r="A3" s="27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8" ht="35.1" customHeight="1">
      <c r="A4" s="35"/>
      <c r="B4" s="38" t="s">
        <v>34</v>
      </c>
      <c r="C4" s="39" t="str">
        <f>"총"&amp;COUNTA(C5:C44)&amp;"건"</f>
        <v>총14건</v>
      </c>
      <c r="D4" s="36">
        <f>SUM(D5:D47)</f>
        <v>1657000</v>
      </c>
      <c r="E4" s="37"/>
      <c r="F4" s="37"/>
      <c r="G4" s="37"/>
    </row>
    <row r="5" spans="1:8" ht="35.1" customHeight="1">
      <c r="A5" s="35">
        <f>ROWS($A$5:A5)</f>
        <v>1</v>
      </c>
      <c r="B5" s="43">
        <v>45810.496527777781</v>
      </c>
      <c r="C5" s="42" t="s">
        <v>41</v>
      </c>
      <c r="D5" s="36">
        <v>86000</v>
      </c>
      <c r="E5" s="37" t="s">
        <v>42</v>
      </c>
      <c r="F5" s="37" t="s">
        <v>43</v>
      </c>
      <c r="G5" s="37" t="s">
        <v>44</v>
      </c>
      <c r="H5" s="34"/>
    </row>
    <row r="6" spans="1:8" ht="35.1" customHeight="1">
      <c r="A6" s="35">
        <f>ROWS($A$5:A6)</f>
        <v>2</v>
      </c>
      <c r="B6" s="43">
        <v>45810.868055555555</v>
      </c>
      <c r="C6" s="45" t="s">
        <v>45</v>
      </c>
      <c r="D6" s="36">
        <v>218000</v>
      </c>
      <c r="E6" s="37" t="s">
        <v>46</v>
      </c>
      <c r="F6" s="37" t="s">
        <v>47</v>
      </c>
      <c r="G6" s="37" t="s">
        <v>44</v>
      </c>
      <c r="H6" s="34"/>
    </row>
    <row r="7" spans="1:8" ht="35.1" customHeight="1">
      <c r="A7" s="35">
        <f>ROWS($A$5:A7)</f>
        <v>3</v>
      </c>
      <c r="B7" s="43">
        <v>45812.509722222225</v>
      </c>
      <c r="C7" s="42" t="s">
        <v>62</v>
      </c>
      <c r="D7" s="36">
        <v>60000</v>
      </c>
      <c r="E7" s="37" t="s">
        <v>51</v>
      </c>
      <c r="F7" s="41">
        <v>4</v>
      </c>
      <c r="G7" s="37" t="s">
        <v>44</v>
      </c>
      <c r="H7" s="34"/>
    </row>
    <row r="8" spans="1:8" ht="35.1" customHeight="1">
      <c r="A8" s="35">
        <f>ROWS($A$5:A8)</f>
        <v>4</v>
      </c>
      <c r="B8" s="38" t="s">
        <v>38</v>
      </c>
      <c r="C8" s="42" t="s">
        <v>39</v>
      </c>
      <c r="D8" s="36">
        <v>100000</v>
      </c>
      <c r="E8" s="37" t="s">
        <v>52</v>
      </c>
      <c r="F8" s="37" t="s">
        <v>53</v>
      </c>
      <c r="G8" s="37" t="s">
        <v>40</v>
      </c>
      <c r="H8" s="34"/>
    </row>
    <row r="9" spans="1:8" ht="35.1" customHeight="1">
      <c r="A9" s="35">
        <f>ROWS($A$5:A9)</f>
        <v>5</v>
      </c>
      <c r="B9" s="43">
        <v>45816.50277777778</v>
      </c>
      <c r="C9" s="42" t="s">
        <v>60</v>
      </c>
      <c r="D9" s="36">
        <v>45000</v>
      </c>
      <c r="E9" s="37" t="s">
        <v>51</v>
      </c>
      <c r="F9" s="41" t="s">
        <v>61</v>
      </c>
      <c r="G9" s="37" t="s">
        <v>44</v>
      </c>
      <c r="H9" s="34"/>
    </row>
    <row r="10" spans="1:8" ht="35.1" customHeight="1">
      <c r="A10" s="35">
        <f>ROWS($A$5:A10)</f>
        <v>6</v>
      </c>
      <c r="B10" s="43">
        <v>45817.524305555555</v>
      </c>
      <c r="C10" s="42" t="s">
        <v>67</v>
      </c>
      <c r="D10" s="36">
        <v>69000</v>
      </c>
      <c r="E10" s="37" t="s">
        <v>68</v>
      </c>
      <c r="F10" s="41" t="s">
        <v>69</v>
      </c>
      <c r="G10" s="37" t="s">
        <v>44</v>
      </c>
      <c r="H10" s="34"/>
    </row>
    <row r="11" spans="1:8" ht="35.1" customHeight="1">
      <c r="A11" s="35">
        <f>ROWS($A$5:A11)</f>
        <v>7</v>
      </c>
      <c r="B11" s="43">
        <v>45824.525694444441</v>
      </c>
      <c r="C11" s="42" t="s">
        <v>66</v>
      </c>
      <c r="D11" s="36">
        <v>45000</v>
      </c>
      <c r="E11" s="37" t="s">
        <v>51</v>
      </c>
      <c r="F11" s="41" t="s">
        <v>61</v>
      </c>
      <c r="G11" s="37" t="s">
        <v>44</v>
      </c>
      <c r="H11" s="34"/>
    </row>
    <row r="12" spans="1:8" ht="35.1" customHeight="1">
      <c r="A12" s="35">
        <f>ROWS($A$5:A12)</f>
        <v>8</v>
      </c>
      <c r="B12" s="43">
        <v>45831.518750000003</v>
      </c>
      <c r="C12" s="42" t="s">
        <v>57</v>
      </c>
      <c r="D12" s="36">
        <v>84000</v>
      </c>
      <c r="E12" s="37" t="s">
        <v>58</v>
      </c>
      <c r="F12" s="41" t="s">
        <v>59</v>
      </c>
      <c r="G12" s="37" t="s">
        <v>44</v>
      </c>
      <c r="H12" s="34"/>
    </row>
    <row r="13" spans="1:8" ht="35.1" customHeight="1">
      <c r="A13" s="35">
        <f>ROWS($A$5:A13)</f>
        <v>9</v>
      </c>
      <c r="B13" s="43">
        <v>45831.541666666664</v>
      </c>
      <c r="C13" s="42" t="s">
        <v>63</v>
      </c>
      <c r="D13" s="36">
        <v>38000</v>
      </c>
      <c r="E13" s="37" t="s">
        <v>64</v>
      </c>
      <c r="F13" s="41" t="s">
        <v>65</v>
      </c>
      <c r="G13" s="37" t="s">
        <v>44</v>
      </c>
      <c r="H13" s="34"/>
    </row>
    <row r="14" spans="1:8" ht="35.1" customHeight="1">
      <c r="A14" s="35">
        <f>ROWS($A$5:A14)</f>
        <v>10</v>
      </c>
      <c r="B14" s="43">
        <v>45831.829861111109</v>
      </c>
      <c r="C14" s="42" t="s">
        <v>90</v>
      </c>
      <c r="D14" s="36">
        <v>492000</v>
      </c>
      <c r="E14" s="37" t="s">
        <v>91</v>
      </c>
      <c r="F14" s="41" t="s">
        <v>92</v>
      </c>
      <c r="G14" s="37" t="s">
        <v>44</v>
      </c>
      <c r="H14" s="34"/>
    </row>
    <row r="15" spans="1:8" ht="35.1" customHeight="1">
      <c r="A15" s="35">
        <f>ROWS($A$5:A15)</f>
        <v>11</v>
      </c>
      <c r="B15" s="43">
        <v>45832.806250000001</v>
      </c>
      <c r="C15" s="42" t="s">
        <v>55</v>
      </c>
      <c r="D15" s="36">
        <v>295000</v>
      </c>
      <c r="E15" s="37" t="s">
        <v>56</v>
      </c>
      <c r="F15" s="41">
        <v>6</v>
      </c>
      <c r="G15" s="37" t="s">
        <v>44</v>
      </c>
      <c r="H15" s="34"/>
    </row>
    <row r="16" spans="1:8" ht="35.1" customHeight="1">
      <c r="A16" s="35">
        <f>ROWS($A$5:A16)</f>
        <v>12</v>
      </c>
      <c r="B16" s="43">
        <v>45833.525000000001</v>
      </c>
      <c r="C16" s="45" t="s">
        <v>88</v>
      </c>
      <c r="D16" s="36">
        <v>45000</v>
      </c>
      <c r="E16" s="37" t="s">
        <v>51</v>
      </c>
      <c r="F16" s="41" t="s">
        <v>89</v>
      </c>
      <c r="G16" s="37" t="s">
        <v>44</v>
      </c>
      <c r="H16" s="34"/>
    </row>
    <row r="17" spans="1:8" ht="35.1" customHeight="1">
      <c r="A17" s="35">
        <f>ROWS($A$5:A17)</f>
        <v>13</v>
      </c>
      <c r="B17" s="43">
        <v>45834.509027777778</v>
      </c>
      <c r="C17" s="42" t="s">
        <v>50</v>
      </c>
      <c r="D17" s="36">
        <v>30000</v>
      </c>
      <c r="E17" s="37" t="s">
        <v>51</v>
      </c>
      <c r="F17" s="41" t="s">
        <v>54</v>
      </c>
      <c r="G17" s="37" t="s">
        <v>44</v>
      </c>
      <c r="H17" s="34"/>
    </row>
    <row r="18" spans="1:8" ht="35.1" customHeight="1">
      <c r="A18" s="35">
        <f>ROWS($A$5:A18)</f>
        <v>14</v>
      </c>
      <c r="B18" s="44">
        <v>45835</v>
      </c>
      <c r="C18" s="42" t="s">
        <v>48</v>
      </c>
      <c r="D18" s="36">
        <v>50000</v>
      </c>
      <c r="E18" s="37" t="s">
        <v>93</v>
      </c>
      <c r="F18" s="37" t="s">
        <v>94</v>
      </c>
      <c r="G18" s="37" t="s">
        <v>49</v>
      </c>
      <c r="H18" s="34"/>
    </row>
    <row r="19" spans="1:8" ht="35.1" customHeight="1">
      <c r="A19" s="17"/>
      <c r="B19" s="17"/>
      <c r="D19" s="17"/>
      <c r="E19" s="17"/>
      <c r="F19" s="17"/>
      <c r="G19" s="17"/>
      <c r="H19" s="34"/>
    </row>
  </sheetData>
  <sortState ref="A6:G18">
    <sortCondition ref="B5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10"/>
  <sheetViews>
    <sheetView view="pageBreakPreview" zoomScale="85" zoomScaleNormal="100" zoomScaleSheetLayoutView="85" workbookViewId="0">
      <pane ySplit="3" topLeftCell="A4" activePane="bottomLeft" state="frozen"/>
      <selection activeCell="B5" sqref="B5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6" t="s">
        <v>36</v>
      </c>
      <c r="B1" s="46"/>
      <c r="C1" s="46"/>
      <c r="D1" s="46"/>
      <c r="E1" s="46"/>
      <c r="F1" s="46"/>
      <c r="G1" s="46"/>
    </row>
    <row r="2" spans="1:7" s="2" customFormat="1" ht="35.1" customHeight="1">
      <c r="A2" s="47" t="s">
        <v>16</v>
      </c>
      <c r="B2" s="47"/>
      <c r="C2" s="48"/>
      <c r="D2" s="48"/>
      <c r="E2" s="48"/>
      <c r="F2" s="48"/>
      <c r="G2" s="6" t="s">
        <v>8</v>
      </c>
    </row>
    <row r="3" spans="1:7" s="2" customFormat="1" ht="35.1" customHeight="1">
      <c r="A3" s="27" t="s">
        <v>99</v>
      </c>
      <c r="B3" s="14" t="s">
        <v>27</v>
      </c>
      <c r="C3" s="8" t="s">
        <v>28</v>
      </c>
      <c r="D3" s="9" t="s">
        <v>29</v>
      </c>
      <c r="E3" s="9" t="s">
        <v>30</v>
      </c>
      <c r="F3" s="9" t="s">
        <v>31</v>
      </c>
      <c r="G3" s="9" t="s">
        <v>32</v>
      </c>
    </row>
    <row r="4" spans="1:7" ht="35.1" customHeight="1">
      <c r="A4" s="10"/>
      <c r="B4" s="15" t="s">
        <v>34</v>
      </c>
      <c r="C4" s="11" t="str">
        <f>"총"&amp;COUNTA(C5:C13)&amp;"건"</f>
        <v>총6건</v>
      </c>
      <c r="D4" s="13">
        <f>SUM(D5:D16)</f>
        <v>656000</v>
      </c>
      <c r="E4" s="12"/>
      <c r="F4" s="12"/>
      <c r="G4" s="12"/>
    </row>
    <row r="5" spans="1:7" ht="35.1" customHeight="1">
      <c r="A5" s="40">
        <f>ROWS($A$5:A5)</f>
        <v>1</v>
      </c>
      <c r="B5" s="43">
        <v>45813.515277777777</v>
      </c>
      <c r="C5" s="42" t="s">
        <v>84</v>
      </c>
      <c r="D5" s="36">
        <v>100000</v>
      </c>
      <c r="E5" s="37" t="s">
        <v>85</v>
      </c>
      <c r="F5" s="41" t="s">
        <v>86</v>
      </c>
      <c r="G5" s="37" t="s">
        <v>87</v>
      </c>
    </row>
    <row r="6" spans="1:7" ht="35.1" customHeight="1">
      <c r="A6" s="40">
        <f>ROWS($A$5:A6)</f>
        <v>2</v>
      </c>
      <c r="B6" s="43">
        <v>45824.53402777778</v>
      </c>
      <c r="C6" s="42" t="s">
        <v>81</v>
      </c>
      <c r="D6" s="36">
        <v>64000</v>
      </c>
      <c r="E6" s="37" t="s">
        <v>82</v>
      </c>
      <c r="F6" s="41" t="s">
        <v>83</v>
      </c>
      <c r="G6" s="37" t="s">
        <v>87</v>
      </c>
    </row>
    <row r="7" spans="1:7" ht="35.1" customHeight="1">
      <c r="A7" s="40">
        <f>ROWS($A$5:A7)</f>
        <v>3</v>
      </c>
      <c r="B7" s="43">
        <v>45826.885416666664</v>
      </c>
      <c r="C7" s="42" t="s">
        <v>79</v>
      </c>
      <c r="D7" s="36">
        <v>130000</v>
      </c>
      <c r="E7" s="37" t="s">
        <v>80</v>
      </c>
      <c r="F7" s="41">
        <v>5</v>
      </c>
      <c r="G7" s="37" t="s">
        <v>87</v>
      </c>
    </row>
    <row r="8" spans="1:7" ht="35.1" customHeight="1">
      <c r="A8" s="40">
        <f>ROWS($A$5:A8)</f>
        <v>4</v>
      </c>
      <c r="B8" s="43">
        <v>45832.512499999997</v>
      </c>
      <c r="C8" s="42" t="s">
        <v>76</v>
      </c>
      <c r="D8" s="36">
        <v>162000</v>
      </c>
      <c r="E8" s="37" t="s">
        <v>77</v>
      </c>
      <c r="F8" s="41" t="s">
        <v>78</v>
      </c>
      <c r="G8" s="37" t="s">
        <v>87</v>
      </c>
    </row>
    <row r="9" spans="1:7" ht="35.1" customHeight="1">
      <c r="A9" s="40">
        <f>ROWS($A$5:A9)</f>
        <v>5</v>
      </c>
      <c r="B9" s="43">
        <v>45833.532638888886</v>
      </c>
      <c r="C9" s="42" t="s">
        <v>73</v>
      </c>
      <c r="D9" s="36">
        <v>45000</v>
      </c>
      <c r="E9" s="37" t="s">
        <v>74</v>
      </c>
      <c r="F9" s="41" t="s">
        <v>75</v>
      </c>
      <c r="G9" s="37" t="s">
        <v>87</v>
      </c>
    </row>
    <row r="10" spans="1:7" ht="35.1" customHeight="1">
      <c r="A10" s="40">
        <f>ROWS($A$5:A10)</f>
        <v>6</v>
      </c>
      <c r="B10" s="43">
        <v>45834.525694444441</v>
      </c>
      <c r="C10" s="42" t="s">
        <v>70</v>
      </c>
      <c r="D10" s="36">
        <v>155000</v>
      </c>
      <c r="E10" s="37" t="s">
        <v>71</v>
      </c>
      <c r="F10" s="41" t="s">
        <v>72</v>
      </c>
      <c r="G10" s="37" t="s">
        <v>87</v>
      </c>
    </row>
  </sheetData>
  <sortState ref="A5:G10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C16" sqref="C16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9" t="s">
        <v>37</v>
      </c>
      <c r="B1" s="49"/>
      <c r="C1" s="49"/>
      <c r="D1" s="49"/>
      <c r="E1" s="49"/>
      <c r="F1" s="49"/>
      <c r="G1" s="49"/>
    </row>
    <row r="2" spans="1:7" s="2" customFormat="1" ht="35.1" customHeight="1">
      <c r="A2" s="50" t="s">
        <v>25</v>
      </c>
      <c r="B2" s="50"/>
      <c r="C2" s="51"/>
      <c r="D2" s="51"/>
      <c r="E2" s="51"/>
      <c r="F2" s="51"/>
      <c r="G2" s="21" t="s">
        <v>0</v>
      </c>
    </row>
    <row r="3" spans="1:7" s="33" customFormat="1" ht="35.1" customHeight="1">
      <c r="A3" s="29" t="s">
        <v>1</v>
      </c>
      <c r="B3" s="30" t="s">
        <v>2</v>
      </c>
      <c r="C3" s="31" t="s">
        <v>4</v>
      </c>
      <c r="D3" s="32" t="s">
        <v>5</v>
      </c>
      <c r="E3" s="32" t="s">
        <v>3</v>
      </c>
      <c r="F3" s="32" t="s">
        <v>6</v>
      </c>
      <c r="G3" s="32" t="s">
        <v>7</v>
      </c>
    </row>
    <row r="4" spans="1:7" ht="35.1" customHeight="1">
      <c r="A4" s="22"/>
      <c r="B4" s="23" t="s">
        <v>17</v>
      </c>
      <c r="C4" s="24" t="str">
        <f>"총0건"</f>
        <v>총0건</v>
      </c>
      <c r="D4" s="25">
        <f>SUM(D5:D31)</f>
        <v>0</v>
      </c>
      <c r="E4" s="26"/>
      <c r="F4" s="26"/>
      <c r="G4" s="26"/>
    </row>
    <row r="5" spans="1:7" ht="35.1" customHeight="1">
      <c r="A5" s="22">
        <v>1</v>
      </c>
      <c r="B5" s="38" t="s">
        <v>100</v>
      </c>
      <c r="C5" s="15" t="s">
        <v>100</v>
      </c>
      <c r="D5" s="38" t="s">
        <v>100</v>
      </c>
      <c r="E5" s="38" t="s">
        <v>100</v>
      </c>
      <c r="F5" s="38" t="s">
        <v>100</v>
      </c>
      <c r="G5" s="38" t="s">
        <v>100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C16" sqref="C16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6" t="s">
        <v>37</v>
      </c>
      <c r="B1" s="46"/>
      <c r="C1" s="46"/>
      <c r="D1" s="46"/>
      <c r="E1" s="46"/>
      <c r="F1" s="46"/>
      <c r="G1" s="46"/>
    </row>
    <row r="2" spans="1:7" s="2" customFormat="1" ht="35.1" customHeight="1">
      <c r="A2" s="47" t="s">
        <v>33</v>
      </c>
      <c r="B2" s="47"/>
      <c r="C2" s="48"/>
      <c r="D2" s="48"/>
      <c r="E2" s="48"/>
      <c r="F2" s="48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"총"&amp;COUNTA(C5:C17)&amp;"건"</f>
        <v>총1건</v>
      </c>
      <c r="D4" s="13">
        <f>SUM(D5:D17)</f>
        <v>360000</v>
      </c>
      <c r="E4" s="12"/>
      <c r="F4" s="12"/>
      <c r="G4" s="12"/>
    </row>
    <row r="5" spans="1:7" ht="35.1" customHeight="1">
      <c r="A5" s="22">
        <f>ROWS($A$4:A4)</f>
        <v>1</v>
      </c>
      <c r="B5" s="38" t="s">
        <v>95</v>
      </c>
      <c r="C5" s="28" t="s">
        <v>98</v>
      </c>
      <c r="D5" s="26">
        <v>360000</v>
      </c>
      <c r="E5" s="23" t="s">
        <v>96</v>
      </c>
      <c r="F5" s="23" t="s">
        <v>97</v>
      </c>
      <c r="G5" s="23" t="s">
        <v>101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부서운영업무비(연구기획부)</vt:lpstr>
      <vt:lpstr>부서운영업무비(행정실)</vt:lpstr>
      <vt:lpstr>'부서운영업무비(연구기획부)'!Print_Area</vt:lpstr>
      <vt:lpstr>'부서운영업무비(행정실)'!Print_Area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2025-06-30T01:00:26Z</cp:lastPrinted>
  <dcterms:created xsi:type="dcterms:W3CDTF">2015-02-10T12:08:06Z</dcterms:created>
  <dcterms:modified xsi:type="dcterms:W3CDTF">2025-07-04T06:00:58Z</dcterms:modified>
</cp:coreProperties>
</file>