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50" yWindow="-60" windowWidth="19575" windowHeight="11760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'부서운영업무비(연구기획부)'!$A$3:$G$4</definedName>
    <definedName name="_xlnm._FilterDatabase" localSheetId="3" hidden="1">'부서운영업무비(행정실)'!$A$3:$G$8</definedName>
    <definedName name="_xlnm._FilterDatabase" localSheetId="1" hidden="1">'부원장 업무추진비'!$B$5:$G$7</definedName>
    <definedName name="_xlnm._FilterDatabase" localSheetId="0" hidden="1">'원장 업무추진비'!$B$5:$G$19</definedName>
    <definedName name="_xlnm.Print_Area" localSheetId="2">'부서운영업무비(연구기획부)'!$A$1:$G$8</definedName>
    <definedName name="_xlnm.Print_Area" localSheetId="3">'부서운영업무비(행정실)'!$A$1:$G$8</definedName>
    <definedName name="_xlnm.Print_Area" localSheetId="1">'부원장 업무추진비'!$A$1:$G$7</definedName>
    <definedName name="_xlnm.Print_Area" localSheetId="0">'원장 업무추진비'!$A$1:$G$19</definedName>
  </definedNames>
  <calcPr calcId="125725"/>
  <fileRecoveryPr autoRecover="0"/>
</workbook>
</file>

<file path=xl/calcChain.xml><?xml version="1.0" encoding="utf-8"?>
<calcChain xmlns="http://schemas.openxmlformats.org/spreadsheetml/2006/main">
  <c r="A13" i="10"/>
  <c r="A6"/>
  <c r="A7"/>
  <c r="A8"/>
  <c r="A9"/>
  <c r="A10"/>
  <c r="A11"/>
  <c r="A12"/>
  <c r="A14"/>
  <c r="A15"/>
  <c r="A16"/>
  <c r="A17"/>
  <c r="A18"/>
  <c r="A19"/>
  <c r="C4" i="8"/>
  <c r="D4"/>
  <c r="A6" i="9" l="1"/>
  <c r="A7"/>
  <c r="A8"/>
  <c r="A5"/>
  <c r="A5" i="10"/>
  <c r="A6" i="4" l="1"/>
  <c r="A7"/>
  <c r="C4" i="9"/>
  <c r="A5" i="4" l="1"/>
  <c r="D4" i="10"/>
  <c r="C4"/>
  <c r="C4" i="4"/>
  <c r="D4" i="9"/>
  <c r="D4" i="4"/>
</calcChain>
</file>

<file path=xl/sharedStrings.xml><?xml version="1.0" encoding="utf-8"?>
<sst xmlns="http://schemas.openxmlformats.org/spreadsheetml/2006/main" count="146" uniqueCount="127">
  <si>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</si>
  <si>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</si>
  <si>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</si>
  <si>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</si>
  <si>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</si>
  <si>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</si>
  <si>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</si>
  <si>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</si>
  <si>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</si>
  <si>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</si>
  <si>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</si>
  <si>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</si>
  <si>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</si>
  <si>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</si>
  <si>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</si>
  <si>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</si>
  <si>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</si>
  <si>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</si>
  <si>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</si>
  <si>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</si>
  <si>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</si>
  <si>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</si>
  <si>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</si>
  <si>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</si>
  <si>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</si>
  <si>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</si>
  <si>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</si>
  <si>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</si>
  <si>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</si>
  <si>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</si>
  <si>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</si>
  <si>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</si>
  <si>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</si>
  <si>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</si>
  <si>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계</t>
    <phoneticPr fontId="3" type="noConversion"/>
  </si>
  <si>
    <t>행정실</t>
    <phoneticPr fontId="3" type="noConversion"/>
  </si>
  <si>
    <t>계</t>
    <phoneticPr fontId="3" type="noConversion"/>
  </si>
  <si>
    <t>2024-09-</t>
    <phoneticPr fontId="3" type="noConversion"/>
  </si>
  <si>
    <t>2024년 9월 업무추진비 집행내역(원장)</t>
  </si>
  <si>
    <t>2024년 9월 업무추진비 집행내역(부원장)</t>
  </si>
  <si>
    <t>2024년 9월 업무추진비 집행내역(부서운영)</t>
  </si>
  <si>
    <t>관산학 협력 방안 논의를 위한 간담회</t>
  </si>
  <si>
    <t>제주형 기초자치단체 설치 관련 논의를 위한 간담회</t>
  </si>
  <si>
    <t>연구부서 업무 파악 및 운영 방안 의견 청취를 위한 간담회</t>
  </si>
  <si>
    <t>관산학 협력 네트워크 구축 논의를 위한 간담회</t>
  </si>
  <si>
    <t>제주지역 보건복지 관련 논의를 위한 간담회</t>
  </si>
  <si>
    <t>연구기획부 업무의 효율적 운영을 위한 간담회</t>
  </si>
  <si>
    <t>RIS 사업 추진 관련 논의를 위한 전문가 간담회</t>
  </si>
  <si>
    <t>난타호텔</t>
    <phoneticPr fontId="3" type="noConversion"/>
  </si>
  <si>
    <t>제주 건설경기 부양 및 민생경제 회복 방안 논의를 위한 간담회</t>
  </si>
  <si>
    <t>제주흑우</t>
    <phoneticPr fontId="3" type="noConversion"/>
  </si>
  <si>
    <t>2024-09-06 12:28</t>
    <phoneticPr fontId="3" type="noConversion"/>
  </si>
  <si>
    <t>제주 교육발전 방안 모색을 위한 간담회</t>
  </si>
  <si>
    <t>신제주그랜드</t>
    <phoneticPr fontId="3" type="noConversion"/>
  </si>
  <si>
    <t>2024-09-03 12:20</t>
    <phoneticPr fontId="3" type="noConversion"/>
  </si>
  <si>
    <t>지역인재 양성 방안 논의를 위한 간담회</t>
  </si>
  <si>
    <t>2024-09-04 13:20</t>
    <phoneticPr fontId="3" type="noConversion"/>
  </si>
  <si>
    <t>민생경제 현안 논의를 위한 간담회</t>
  </si>
  <si>
    <t>청향</t>
    <phoneticPr fontId="3" type="noConversion"/>
  </si>
  <si>
    <t>2024-09-02 20:27</t>
    <phoneticPr fontId="3" type="noConversion"/>
  </si>
  <si>
    <t>연화밥상</t>
    <phoneticPr fontId="3" type="noConversion"/>
  </si>
  <si>
    <t>카드</t>
    <phoneticPr fontId="3" type="noConversion"/>
  </si>
  <si>
    <t>카드</t>
    <phoneticPr fontId="3" type="noConversion"/>
  </si>
  <si>
    <t>카드</t>
    <phoneticPr fontId="3" type="noConversion"/>
  </si>
  <si>
    <t>2024-09-06 19:52</t>
    <phoneticPr fontId="3" type="noConversion"/>
  </si>
  <si>
    <t>칠삭갈비</t>
    <phoneticPr fontId="3" type="noConversion"/>
  </si>
  <si>
    <t>2024-09-09 12:21</t>
    <phoneticPr fontId="3" type="noConversion"/>
  </si>
  <si>
    <t>소플러스</t>
    <phoneticPr fontId="3" type="noConversion"/>
  </si>
  <si>
    <t>부장 등 4명</t>
    <phoneticPr fontId="3" type="noConversion"/>
  </si>
  <si>
    <t>2024-09-09 7:37</t>
    <phoneticPr fontId="3" type="noConversion"/>
  </si>
  <si>
    <t>오라성</t>
    <phoneticPr fontId="3" type="noConversion"/>
  </si>
  <si>
    <t>2024-09-03 20:46</t>
    <phoneticPr fontId="3" type="noConversion"/>
  </si>
  <si>
    <t>제주지하수연구센터 업무의 효율적 운영을 위한 간담회</t>
  </si>
  <si>
    <t>제주 미래산업과 도시 마케팅 관련 논의를 위한 간담회</t>
  </si>
  <si>
    <t>환경교육 프로그램 구성 관련 논의를 위한 간담회</t>
  </si>
  <si>
    <t>2024-09-11 20:10</t>
    <phoneticPr fontId="3" type="noConversion"/>
  </si>
  <si>
    <t>동백을담다</t>
    <phoneticPr fontId="3" type="noConversion"/>
  </si>
  <si>
    <t>팀장 등 4명</t>
    <phoneticPr fontId="3" type="noConversion"/>
  </si>
  <si>
    <t>카드</t>
    <phoneticPr fontId="3" type="noConversion"/>
  </si>
  <si>
    <t>2024-09-13 20:39</t>
    <phoneticPr fontId="3" type="noConversion"/>
  </si>
  <si>
    <t>담</t>
    <phoneticPr fontId="3" type="noConversion"/>
  </si>
  <si>
    <t>2024-09-27 12:21</t>
    <phoneticPr fontId="3" type="noConversion"/>
  </si>
  <si>
    <t>그옛맛</t>
    <phoneticPr fontId="3" type="noConversion"/>
  </si>
  <si>
    <t>2024-09-04 21:54</t>
    <phoneticPr fontId="3" type="noConversion"/>
  </si>
  <si>
    <t>지사님 업무보고 자료 작성 논의 식대</t>
    <phoneticPr fontId="7" type="noConversion"/>
  </si>
  <si>
    <t>서민당</t>
    <phoneticPr fontId="7" type="noConversion"/>
  </si>
  <si>
    <t>2024-09-12 12:39</t>
    <phoneticPr fontId="3" type="noConversion"/>
  </si>
  <si>
    <t>제주연구원 2024년도 행정사무감사 수감 대비 간담회</t>
    <phoneticPr fontId="7" type="noConversion"/>
  </si>
  <si>
    <t>제주오라성</t>
    <phoneticPr fontId="7" type="noConversion"/>
  </si>
  <si>
    <t>실장 외 5명</t>
    <phoneticPr fontId="7" type="noConversion"/>
  </si>
  <si>
    <t>부장 등 6명</t>
    <phoneticPr fontId="7" type="noConversion"/>
  </si>
  <si>
    <t>제주연구원 소모품 관리 매뉴얼 제정 논의를 위한 간담회</t>
  </si>
  <si>
    <t>카드</t>
    <phoneticPr fontId="7" type="noConversion"/>
  </si>
  <si>
    <t>2024-09-20 12:30</t>
    <phoneticPr fontId="3" type="noConversion"/>
  </si>
  <si>
    <t>범도민적 차 없는 거리 걷기행사 논의를 위한 간담회</t>
    <phoneticPr fontId="7" type="noConversion"/>
  </si>
  <si>
    <t>대우정</t>
    <phoneticPr fontId="7" type="noConversion"/>
  </si>
  <si>
    <t>행정직 등 5명</t>
    <phoneticPr fontId="7" type="noConversion"/>
  </si>
  <si>
    <t>카드</t>
    <phoneticPr fontId="7" type="noConversion"/>
  </si>
  <si>
    <t>2024-09-27 12:28</t>
    <phoneticPr fontId="3" type="noConversion"/>
  </si>
  <si>
    <t>안트레정식</t>
    <phoneticPr fontId="7" type="noConversion"/>
  </si>
  <si>
    <t>행정직 외 8명</t>
    <phoneticPr fontId="7" type="noConversion"/>
  </si>
  <si>
    <t>RISE 관련 논의를 위한 간담회</t>
  </si>
  <si>
    <t>미래산업 관련 논의를 위한 간담회</t>
  </si>
  <si>
    <t>2024-09-10</t>
    <phoneticPr fontId="3" type="noConversion"/>
  </si>
  <si>
    <t>2024년도 추석 맞이 선물 구입 및 전달</t>
    <phoneticPr fontId="3" type="noConversion"/>
  </si>
  <si>
    <t>청원농장</t>
    <phoneticPr fontId="3" type="noConversion"/>
  </si>
  <si>
    <t>이사, 감사 등 31명</t>
    <phoneticPr fontId="3" type="noConversion"/>
  </si>
  <si>
    <t>계좌이체</t>
    <phoneticPr fontId="3" type="noConversion"/>
  </si>
  <si>
    <t>2024-09-09 21:44</t>
    <phoneticPr fontId="3" type="noConversion"/>
  </si>
  <si>
    <t>일출바당</t>
    <phoneticPr fontId="3" type="noConversion"/>
  </si>
  <si>
    <t>카드</t>
    <phoneticPr fontId="3" type="noConversion"/>
  </si>
  <si>
    <t>2024-09-10 11:56</t>
    <phoneticPr fontId="3" type="noConversion"/>
  </si>
  <si>
    <t>명태명가</t>
    <phoneticPr fontId="3" type="noConversion"/>
  </si>
  <si>
    <t>카드</t>
    <phoneticPr fontId="3" type="noConversion"/>
  </si>
  <si>
    <t>2024-09-11 20:06</t>
    <phoneticPr fontId="3" type="noConversion"/>
  </si>
  <si>
    <t>나고야일식</t>
    <phoneticPr fontId="3" type="noConversion"/>
  </si>
  <si>
    <t>실장 등 11명</t>
    <phoneticPr fontId="3" type="noConversion"/>
  </si>
  <si>
    <t>2024-09-13 19:41</t>
    <phoneticPr fontId="3" type="noConversion"/>
  </si>
  <si>
    <t>제주몽</t>
    <phoneticPr fontId="3" type="noConversion"/>
  </si>
  <si>
    <t>부연구위원 등 2명</t>
    <phoneticPr fontId="3" type="noConversion"/>
  </si>
  <si>
    <t>2024-09-25 13:33</t>
    <phoneticPr fontId="3" type="noConversion"/>
  </si>
  <si>
    <t>광원</t>
    <phoneticPr fontId="3" type="noConversion"/>
  </si>
  <si>
    <t>2024-09-09</t>
    <phoneticPr fontId="3" type="noConversion"/>
  </si>
  <si>
    <t>축하화환 구입에 따른 대금 지급</t>
    <phoneticPr fontId="3" type="noConversion"/>
  </si>
  <si>
    <t>꽃사랑</t>
    <phoneticPr fontId="3" type="noConversion"/>
  </si>
  <si>
    <t>전문연구위원</t>
    <phoneticPr fontId="3" type="noConversion"/>
  </si>
  <si>
    <t>계좌이체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</si>
</sst>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0" fontId="1" fillId="0" borderId="0" xfId="3">
      <alignment vertical="center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9" fillId="2" borderId="1" xfId="3" applyNumberFormat="1" applyFont="1" applyFill="1" applyBorder="1" applyAlignment="1">
      <alignment horizontal="center" vertical="center" shrinkToFit="1"/>
    </xf>
    <xf numFmtId="49" fontId="19" fillId="2" borderId="1" xfId="3" applyNumberFormat="1" applyFont="1" applyFill="1" applyBorder="1" applyAlignment="1">
      <alignment horizontal="center" vertical="center" shrinkToFit="1"/>
    </xf>
    <xf numFmtId="0" fontId="19" fillId="2" borderId="1" xfId="3" applyFont="1" applyFill="1" applyBorder="1" applyAlignment="1">
      <alignment horizontal="center" vertical="center" shrinkToFit="1"/>
    </xf>
    <xf numFmtId="176" fontId="19" fillId="2" borderId="1" xfId="3" applyNumberFormat="1" applyFont="1" applyFill="1" applyBorder="1" applyAlignment="1">
      <alignment horizontal="center" vertical="center" shrinkToFit="1"/>
    </xf>
    <xf numFmtId="0" fontId="20" fillId="0" borderId="0" xfId="3" applyFont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shrinkToFit="1"/>
    </xf>
    <xf numFmtId="176" fontId="12" fillId="0" borderId="1" xfId="2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left" vertical="center" shrinkToFit="1"/>
    </xf>
    <xf numFmtId="178" fontId="12" fillId="0" borderId="1" xfId="0" applyNumberFormat="1" applyFont="1" applyFill="1" applyBorder="1" applyAlignment="1">
      <alignment horizontal="center" vertical="center" shrinkToFit="1"/>
    </xf>
    <xf numFmtId="49" fontId="1" fillId="3" borderId="0" xfId="3" applyNumberFormat="1" applyFont="1" applyFill="1" applyAlignment="1">
      <alignment horizontal="center" vertical="center" shrinkToFit="1"/>
    </xf>
    <xf numFmtId="0" fontId="15" fillId="0" borderId="1" xfId="0" applyFont="1" applyFill="1" applyBorder="1">
      <alignment vertical="center"/>
    </xf>
    <xf numFmtId="0" fontId="15" fillId="0" borderId="0" xfId="0" applyFont="1">
      <alignment vertical="center"/>
    </xf>
    <xf numFmtId="0" fontId="12" fillId="0" borderId="0" xfId="3" applyFont="1" applyAlignment="1">
      <alignment vertical="center" shrinkToFit="1"/>
    </xf>
    <xf numFmtId="0" fontId="15" fillId="0" borderId="0" xfId="0" applyFont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6" fillId="0" borderId="0" xfId="3" applyNumberFormat="1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14" fontId="18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G21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J9" sqref="J9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8" width="19.125" style="17" bestFit="1" customWidth="1"/>
    <col min="9" max="16384" width="9" style="17"/>
  </cols>
  <sheetData>
    <row r="1" spans="1:7" s="1" customFormat="1" ht="35.1" customHeight="1">
      <c r="A1" s="45" t="s">
        <v>38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26</v>
      </c>
      <c r="B2" s="46"/>
      <c r="C2" s="47"/>
      <c r="D2" s="47"/>
      <c r="E2" s="47"/>
      <c r="F2" s="47"/>
      <c r="G2" s="6" t="s">
        <v>8</v>
      </c>
    </row>
    <row r="3" spans="1:7" s="2" customFormat="1" ht="35.1" customHeight="1">
      <c r="A3" s="29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7" ht="35.1" customHeight="1">
      <c r="A4" s="10"/>
      <c r="B4" s="15" t="s">
        <v>36</v>
      </c>
      <c r="C4" s="11" t="str">
        <f>"총"&amp;COUNTA(C5:C45)&amp;"건"</f>
        <v>총15건</v>
      </c>
      <c r="D4" s="13">
        <f>SUM(D5:D48)</f>
        <v>3481000</v>
      </c>
      <c r="E4" s="12"/>
      <c r="F4" s="12"/>
      <c r="G4" s="12"/>
    </row>
    <row r="5" spans="1:7" ht="35.1" customHeight="1">
      <c r="A5" s="36">
        <f>ROWS($A$5:A5)</f>
        <v>1</v>
      </c>
      <c r="B5" s="15" t="s">
        <v>59</v>
      </c>
      <c r="C5" s="28" t="s">
        <v>41</v>
      </c>
      <c r="D5" s="13">
        <v>135000</v>
      </c>
      <c r="E5" s="12" t="s">
        <v>60</v>
      </c>
      <c r="F5" s="39">
        <v>5</v>
      </c>
      <c r="G5" s="12" t="s">
        <v>61</v>
      </c>
    </row>
    <row r="6" spans="1:7" ht="35.1" customHeight="1">
      <c r="A6" s="36">
        <f>ROWS($A$5:A6)</f>
        <v>2</v>
      </c>
      <c r="B6" s="15" t="s">
        <v>54</v>
      </c>
      <c r="C6" s="28" t="s">
        <v>52</v>
      </c>
      <c r="D6" s="13">
        <v>120000</v>
      </c>
      <c r="E6" s="12" t="s">
        <v>53</v>
      </c>
      <c r="F6" s="39">
        <v>5</v>
      </c>
      <c r="G6" s="12" t="s">
        <v>62</v>
      </c>
    </row>
    <row r="7" spans="1:7" ht="35.1" customHeight="1">
      <c r="A7" s="36">
        <f>ROWS($A$5:A7)</f>
        <v>3</v>
      </c>
      <c r="B7" s="15" t="s">
        <v>71</v>
      </c>
      <c r="C7" s="28" t="s">
        <v>57</v>
      </c>
      <c r="D7" s="13">
        <v>129000</v>
      </c>
      <c r="E7" s="12" t="s">
        <v>58</v>
      </c>
      <c r="F7" s="39">
        <v>6</v>
      </c>
      <c r="G7" s="12" t="s">
        <v>62</v>
      </c>
    </row>
    <row r="8" spans="1:7" ht="35.1" customHeight="1">
      <c r="A8" s="36">
        <f>ROWS($A$5:A8)</f>
        <v>4</v>
      </c>
      <c r="B8" s="15" t="s">
        <v>56</v>
      </c>
      <c r="C8" s="28" t="s">
        <v>55</v>
      </c>
      <c r="D8" s="13">
        <v>34000</v>
      </c>
      <c r="E8" s="12" t="s">
        <v>70</v>
      </c>
      <c r="F8" s="39">
        <v>2</v>
      </c>
      <c r="G8" s="12" t="s">
        <v>63</v>
      </c>
    </row>
    <row r="9" spans="1:7" ht="35.1" customHeight="1">
      <c r="A9" s="36">
        <f>ROWS($A$5:A9)</f>
        <v>5</v>
      </c>
      <c r="B9" s="15" t="s">
        <v>51</v>
      </c>
      <c r="C9" s="28" t="s">
        <v>49</v>
      </c>
      <c r="D9" s="13">
        <v>88000</v>
      </c>
      <c r="E9" s="12" t="s">
        <v>50</v>
      </c>
      <c r="F9" s="39">
        <v>3</v>
      </c>
      <c r="G9" s="12" t="s">
        <v>62</v>
      </c>
    </row>
    <row r="10" spans="1:7" ht="35.1" customHeight="1">
      <c r="A10" s="36">
        <f>ROWS($A$5:A10)</f>
        <v>6</v>
      </c>
      <c r="B10" s="15" t="s">
        <v>64</v>
      </c>
      <c r="C10" s="28" t="s">
        <v>45</v>
      </c>
      <c r="D10" s="13">
        <v>205000</v>
      </c>
      <c r="E10" s="12" t="s">
        <v>65</v>
      </c>
      <c r="F10" s="39">
        <v>7</v>
      </c>
      <c r="G10" s="12" t="s">
        <v>61</v>
      </c>
    </row>
    <row r="11" spans="1:7" ht="35.1" customHeight="1">
      <c r="A11" s="36">
        <f>ROWS($A$5:A11)</f>
        <v>7</v>
      </c>
      <c r="B11" s="15" t="s">
        <v>69</v>
      </c>
      <c r="C11" s="28" t="s">
        <v>47</v>
      </c>
      <c r="D11" s="13">
        <v>345000</v>
      </c>
      <c r="E11" s="12" t="s">
        <v>48</v>
      </c>
      <c r="F11" s="39">
        <v>12</v>
      </c>
      <c r="G11" s="12" t="s">
        <v>62</v>
      </c>
    </row>
    <row r="12" spans="1:7" ht="35.1" customHeight="1">
      <c r="A12" s="36">
        <f>ROWS($A$5:A12)</f>
        <v>8</v>
      </c>
      <c r="B12" s="15" t="s">
        <v>66</v>
      </c>
      <c r="C12" s="28" t="s">
        <v>46</v>
      </c>
      <c r="D12" s="13">
        <v>100000</v>
      </c>
      <c r="E12" s="12" t="s">
        <v>67</v>
      </c>
      <c r="F12" s="39" t="s">
        <v>68</v>
      </c>
      <c r="G12" s="12" t="s">
        <v>61</v>
      </c>
    </row>
    <row r="13" spans="1:7" ht="35.1" customHeight="1">
      <c r="A13" s="36">
        <f>ROWS($A$5:A13)</f>
        <v>9</v>
      </c>
      <c r="B13" s="15" t="s">
        <v>122</v>
      </c>
      <c r="C13" s="28" t="s">
        <v>123</v>
      </c>
      <c r="D13" s="13">
        <v>100000</v>
      </c>
      <c r="E13" s="12" t="s">
        <v>124</v>
      </c>
      <c r="F13" s="39" t="s">
        <v>125</v>
      </c>
      <c r="G13" s="12" t="s">
        <v>126</v>
      </c>
    </row>
    <row r="14" spans="1:7" ht="35.1" customHeight="1">
      <c r="A14" s="36">
        <f>ROWS($A$5:A14)</f>
        <v>10</v>
      </c>
      <c r="B14" s="15" t="s">
        <v>103</v>
      </c>
      <c r="C14" s="41" t="s">
        <v>104</v>
      </c>
      <c r="D14" s="13">
        <v>1550000</v>
      </c>
      <c r="E14" s="12" t="s">
        <v>105</v>
      </c>
      <c r="F14" s="39" t="s">
        <v>106</v>
      </c>
      <c r="G14" s="12" t="s">
        <v>107</v>
      </c>
    </row>
    <row r="15" spans="1:7" ht="35.1" customHeight="1">
      <c r="A15" s="36">
        <f>ROWS($A$5:A15)</f>
        <v>11</v>
      </c>
      <c r="B15" s="15" t="s">
        <v>108</v>
      </c>
      <c r="C15" s="42" t="s">
        <v>101</v>
      </c>
      <c r="D15" s="13">
        <v>80000</v>
      </c>
      <c r="E15" s="12" t="s">
        <v>109</v>
      </c>
      <c r="F15" s="39">
        <v>3</v>
      </c>
      <c r="G15" s="12" t="s">
        <v>110</v>
      </c>
    </row>
    <row r="16" spans="1:7" ht="35.1" customHeight="1">
      <c r="A16" s="36">
        <f>ROWS($A$5:A16)</f>
        <v>12</v>
      </c>
      <c r="B16" s="15" t="s">
        <v>111</v>
      </c>
      <c r="C16" s="28" t="s">
        <v>44</v>
      </c>
      <c r="D16" s="13">
        <v>43000</v>
      </c>
      <c r="E16" s="12" t="s">
        <v>112</v>
      </c>
      <c r="F16" s="39">
        <v>2</v>
      </c>
      <c r="G16" s="12" t="s">
        <v>113</v>
      </c>
    </row>
    <row r="17" spans="1:7" ht="35.1" customHeight="1">
      <c r="A17" s="36">
        <f>ROWS($A$5:A17)</f>
        <v>13</v>
      </c>
      <c r="B17" s="15" t="s">
        <v>114</v>
      </c>
      <c r="C17" s="28" t="s">
        <v>43</v>
      </c>
      <c r="D17" s="13">
        <v>302000</v>
      </c>
      <c r="E17" s="12" t="s">
        <v>115</v>
      </c>
      <c r="F17" s="39" t="s">
        <v>116</v>
      </c>
      <c r="G17" s="12" t="s">
        <v>113</v>
      </c>
    </row>
    <row r="18" spans="1:7" ht="35.1" customHeight="1">
      <c r="A18" s="36">
        <f>ROWS($A$5:A18)</f>
        <v>14</v>
      </c>
      <c r="B18" s="15" t="s">
        <v>117</v>
      </c>
      <c r="C18" s="28" t="s">
        <v>42</v>
      </c>
      <c r="D18" s="13">
        <v>56000</v>
      </c>
      <c r="E18" s="12" t="s">
        <v>118</v>
      </c>
      <c r="F18" s="39" t="s">
        <v>119</v>
      </c>
      <c r="G18" s="12" t="s">
        <v>113</v>
      </c>
    </row>
    <row r="19" spans="1:7" ht="35.1" customHeight="1">
      <c r="A19" s="36">
        <f>ROWS($A$5:A19)</f>
        <v>15</v>
      </c>
      <c r="B19" s="15" t="s">
        <v>120</v>
      </c>
      <c r="C19" s="44" t="s">
        <v>102</v>
      </c>
      <c r="D19" s="13">
        <v>194000</v>
      </c>
      <c r="E19" s="12" t="s">
        <v>121</v>
      </c>
      <c r="F19" s="39">
        <v>7</v>
      </c>
      <c r="G19" s="12" t="s">
        <v>113</v>
      </c>
    </row>
    <row r="21" spans="1:7" ht="27.75" customHeight="1">
      <c r="B21" s="40"/>
    </row>
  </sheetData>
  <sortState ref="B6:G16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6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66FF"/>
  </sheetPr>
  <dimension ref="A1:G7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5" t="s">
        <v>39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16</v>
      </c>
      <c r="B2" s="46"/>
      <c r="C2" s="47"/>
      <c r="D2" s="47"/>
      <c r="E2" s="47"/>
      <c r="F2" s="47"/>
      <c r="G2" s="6" t="s">
        <v>8</v>
      </c>
    </row>
    <row r="3" spans="1:7" s="2" customFormat="1" ht="35.1" customHeight="1">
      <c r="A3" s="29" t="s">
        <v>27</v>
      </c>
      <c r="B3" s="14" t="s">
        <v>28</v>
      </c>
      <c r="C3" s="8" t="s">
        <v>29</v>
      </c>
      <c r="D3" s="9" t="s">
        <v>30</v>
      </c>
      <c r="E3" s="9" t="s">
        <v>31</v>
      </c>
      <c r="F3" s="9" t="s">
        <v>32</v>
      </c>
      <c r="G3" s="9" t="s">
        <v>33</v>
      </c>
    </row>
    <row r="4" spans="1:7" ht="35.1" customHeight="1">
      <c r="A4" s="10"/>
      <c r="B4" s="15" t="s">
        <v>34</v>
      </c>
      <c r="C4" s="11" t="str">
        <f>"총"&amp;COUNTA(C5:C32)&amp;"건"</f>
        <v>총3건</v>
      </c>
      <c r="D4" s="13">
        <f>SUM(D5:D35)</f>
        <v>265000</v>
      </c>
      <c r="E4" s="12"/>
      <c r="F4" s="12"/>
      <c r="G4" s="12"/>
    </row>
    <row r="5" spans="1:7" ht="35.1" customHeight="1">
      <c r="A5" s="10">
        <f>ROWS($A$5:A5)</f>
        <v>1</v>
      </c>
      <c r="B5" s="15" t="s">
        <v>75</v>
      </c>
      <c r="C5" s="28" t="s">
        <v>72</v>
      </c>
      <c r="D5" s="13">
        <v>74000</v>
      </c>
      <c r="E5" s="12" t="s">
        <v>76</v>
      </c>
      <c r="F5" s="39" t="s">
        <v>77</v>
      </c>
      <c r="G5" s="12" t="s">
        <v>78</v>
      </c>
    </row>
    <row r="6" spans="1:7" ht="35.1" customHeight="1">
      <c r="A6" s="10">
        <f>ROWS($A$5:A6)</f>
        <v>2</v>
      </c>
      <c r="B6" s="15" t="s">
        <v>79</v>
      </c>
      <c r="C6" s="28" t="s">
        <v>73</v>
      </c>
      <c r="D6" s="13">
        <v>143000</v>
      </c>
      <c r="E6" s="12" t="s">
        <v>80</v>
      </c>
      <c r="F6" s="39">
        <v>5</v>
      </c>
      <c r="G6" s="12" t="s">
        <v>78</v>
      </c>
    </row>
    <row r="7" spans="1:7" ht="35.1" customHeight="1">
      <c r="A7" s="10">
        <f>ROWS($A$5:A7)</f>
        <v>3</v>
      </c>
      <c r="B7" s="15" t="s">
        <v>81</v>
      </c>
      <c r="C7" s="28" t="s">
        <v>74</v>
      </c>
      <c r="D7" s="13">
        <v>48000</v>
      </c>
      <c r="E7" s="12" t="s">
        <v>82</v>
      </c>
      <c r="F7" s="39">
        <v>3</v>
      </c>
      <c r="G7" s="12" t="s">
        <v>78</v>
      </c>
    </row>
  </sheetData>
  <sortState ref="B5:G9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47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9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8" t="s">
        <v>40</v>
      </c>
      <c r="B1" s="48"/>
      <c r="C1" s="48"/>
      <c r="D1" s="48"/>
      <c r="E1" s="48"/>
      <c r="F1" s="48"/>
      <c r="G1" s="48"/>
    </row>
    <row r="2" spans="1:7" s="2" customFormat="1" ht="35.1" customHeight="1">
      <c r="A2" s="49" t="s">
        <v>25</v>
      </c>
      <c r="B2" s="49"/>
      <c r="C2" s="50"/>
      <c r="D2" s="50"/>
      <c r="E2" s="50"/>
      <c r="F2" s="50"/>
      <c r="G2" s="22" t="s">
        <v>0</v>
      </c>
    </row>
    <row r="3" spans="1:7" s="35" customFormat="1" ht="35.1" customHeight="1">
      <c r="A3" s="31" t="s">
        <v>1</v>
      </c>
      <c r="B3" s="32" t="s">
        <v>2</v>
      </c>
      <c r="C3" s="33" t="s">
        <v>4</v>
      </c>
      <c r="D3" s="34" t="s">
        <v>5</v>
      </c>
      <c r="E3" s="34" t="s">
        <v>3</v>
      </c>
      <c r="F3" s="34" t="s">
        <v>6</v>
      </c>
      <c r="G3" s="34" t="s">
        <v>7</v>
      </c>
    </row>
    <row r="4" spans="1:7" ht="35.1" customHeight="1">
      <c r="A4" s="23"/>
      <c r="B4" s="24" t="s">
        <v>17</v>
      </c>
      <c r="C4" s="25" t="str">
        <f>"총"&amp;COUNTA(C5:C50)&amp;"건"</f>
        <v>총2건</v>
      </c>
      <c r="D4" s="26">
        <f>SUM(D5:D57)</f>
        <v>298000</v>
      </c>
      <c r="E4" s="27"/>
      <c r="F4" s="27"/>
      <c r="G4" s="27"/>
    </row>
    <row r="5" spans="1:7" ht="35.1" customHeight="1">
      <c r="A5" s="23">
        <f>ROWS($A$5:A5)</f>
        <v>1</v>
      </c>
      <c r="B5" s="15" t="s">
        <v>83</v>
      </c>
      <c r="C5" s="38" t="s">
        <v>84</v>
      </c>
      <c r="D5" s="37">
        <v>230000</v>
      </c>
      <c r="E5" s="15" t="s">
        <v>85</v>
      </c>
      <c r="F5" s="15" t="s">
        <v>89</v>
      </c>
      <c r="G5" s="15" t="s">
        <v>92</v>
      </c>
    </row>
    <row r="6" spans="1:7" ht="35.1" customHeight="1">
      <c r="A6" s="23">
        <f>ROWS($A$5:A6)</f>
        <v>2</v>
      </c>
      <c r="B6" s="15" t="s">
        <v>86</v>
      </c>
      <c r="C6" s="38" t="s">
        <v>87</v>
      </c>
      <c r="D6" s="37">
        <v>68000</v>
      </c>
      <c r="E6" s="15" t="s">
        <v>88</v>
      </c>
      <c r="F6" s="15" t="s">
        <v>90</v>
      </c>
      <c r="G6" s="15" t="s">
        <v>92</v>
      </c>
    </row>
    <row r="7" spans="1:7" ht="35.1" hidden="1" customHeight="1">
      <c r="A7" s="23">
        <f>ROWS($A$5:A7)</f>
        <v>3</v>
      </c>
      <c r="B7" s="15" t="s">
        <v>37</v>
      </c>
      <c r="C7" s="38"/>
      <c r="D7" s="37"/>
      <c r="E7" s="15"/>
      <c r="F7" s="15"/>
      <c r="G7" s="15"/>
    </row>
    <row r="8" spans="1:7" ht="35.1" hidden="1" customHeight="1">
      <c r="A8" s="23">
        <f>ROWS($A$5:A8)</f>
        <v>4</v>
      </c>
      <c r="B8" s="15" t="s">
        <v>37</v>
      </c>
      <c r="C8" s="38"/>
      <c r="D8" s="37"/>
      <c r="E8" s="15"/>
      <c r="F8" s="15"/>
      <c r="G8" s="15"/>
    </row>
    <row r="9" spans="1:7" ht="27.75" customHeight="1">
      <c r="D9" s="4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G16"/>
  <sheetViews>
    <sheetView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5" t="s">
        <v>40</v>
      </c>
      <c r="B1" s="45"/>
      <c r="C1" s="45"/>
      <c r="D1" s="45"/>
      <c r="E1" s="45"/>
      <c r="F1" s="45"/>
      <c r="G1" s="45"/>
    </row>
    <row r="2" spans="1:7" s="2" customFormat="1" ht="35.1" customHeight="1">
      <c r="A2" s="46" t="s">
        <v>35</v>
      </c>
      <c r="B2" s="46"/>
      <c r="C2" s="47"/>
      <c r="D2" s="47"/>
      <c r="E2" s="47"/>
      <c r="F2" s="47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"총"&amp;COUNTA(C5:C52)&amp;"건"</f>
        <v>총2건</v>
      </c>
      <c r="D4" s="13">
        <f>SUM(D5:D52)</f>
        <v>198000</v>
      </c>
      <c r="E4" s="12"/>
      <c r="F4" s="12"/>
      <c r="G4" s="12"/>
    </row>
    <row r="5" spans="1:7" s="43" customFormat="1" ht="35.1" customHeight="1">
      <c r="A5" s="23">
        <v>1</v>
      </c>
      <c r="B5" s="15" t="s">
        <v>93</v>
      </c>
      <c r="C5" s="38" t="s">
        <v>94</v>
      </c>
      <c r="D5" s="37">
        <v>70000</v>
      </c>
      <c r="E5" s="15" t="s">
        <v>95</v>
      </c>
      <c r="F5" s="15" t="s">
        <v>96</v>
      </c>
      <c r="G5" s="12" t="s">
        <v>97</v>
      </c>
    </row>
    <row r="6" spans="1:7" s="43" customFormat="1" ht="35.1" customHeight="1">
      <c r="A6" s="23">
        <v>2</v>
      </c>
      <c r="B6" s="15" t="s">
        <v>98</v>
      </c>
      <c r="C6" s="42" t="s">
        <v>91</v>
      </c>
      <c r="D6" s="37">
        <v>128000</v>
      </c>
      <c r="E6" s="15" t="s">
        <v>99</v>
      </c>
      <c r="F6" s="15" t="s">
        <v>100</v>
      </c>
      <c r="G6" s="12" t="s">
        <v>97</v>
      </c>
    </row>
    <row r="7" spans="1:7" ht="35.1" hidden="1" customHeight="1">
      <c r="A7" s="23">
        <v>2</v>
      </c>
      <c r="B7" s="15" t="s">
        <v>37</v>
      </c>
      <c r="C7" s="30"/>
      <c r="D7" s="27"/>
      <c r="E7" s="24"/>
      <c r="F7" s="24"/>
      <c r="G7" s="24"/>
    </row>
    <row r="8" spans="1:7" ht="35.1" hidden="1" customHeight="1">
      <c r="A8" s="23">
        <v>3</v>
      </c>
      <c r="B8" s="15" t="s">
        <v>37</v>
      </c>
      <c r="C8" s="30"/>
      <c r="D8" s="27"/>
      <c r="E8" s="24"/>
      <c r="F8" s="24"/>
      <c r="G8" s="24"/>
    </row>
    <row r="15" spans="1:7" ht="27.75" customHeight="1">
      <c r="C15" s="21"/>
    </row>
    <row r="16" spans="1:7" ht="27.75" customHeight="1">
      <c r="C16" s="21"/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2022-02-10T01:06:31Z</cp:lastPrinted>
  <dcterms:created xsi:type="dcterms:W3CDTF">2015-02-10T12:08:06Z</dcterms:created>
  <dcterms:modified xsi:type="dcterms:W3CDTF">2025-01-21T04:25:47Z</dcterms:modified>
</cp:coreProperties>
</file>