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40" yWindow="540" windowWidth="24105" windowHeight="11790"/>
  </bookViews>
  <sheets>
    <sheet name="원장 업무추진비" sheetId="10" r:id="rId1"/>
    <sheet name="부원장 업무추진비" sheetId="4" r:id="rId2"/>
    <sheet name="부서운영업무비(행정실)" sheetId="8" r:id="rId3"/>
    <sheet name="부서운영업무비(연구기획부)" sheetId="9" r:id="rId4"/>
  </sheets>
  <definedNames>
    <definedName name="_xlnm._FilterDatabase" localSheetId="3" hidden="1">'부서운영업무비(연구기획부)'!$A$3:$G$5</definedName>
    <definedName name="_xlnm._FilterDatabase" localSheetId="2" hidden="1">'부서운영업무비(행정실)'!$A$3:$G$6</definedName>
    <definedName name="_xlnm._FilterDatabase" localSheetId="1" hidden="1">'부원장 업무추진비'!$B$5:$G$7</definedName>
    <definedName name="_xlnm._FilterDatabase" localSheetId="0" hidden="1">'원장 업무추진비'!$B$5:$G$39</definedName>
    <definedName name="_xlnm.Print_Area" localSheetId="3">'부서운영업무비(연구기획부)'!$A$1:$G$5</definedName>
    <definedName name="_xlnm.Print_Area" localSheetId="2">'부서운영업무비(행정실)'!$A$1:$G$6</definedName>
    <definedName name="_xlnm.Print_Area" localSheetId="1">'부원장 업무추진비'!$A$1:$G$7</definedName>
    <definedName name="_xlnm.Print_Area" localSheetId="0">'원장 업무추진비'!$A$1:$G$39</definedName>
  </definedNames>
  <calcPr calcId="125725"/>
  <fileRecoveryPr autoRecover="0"/>
</workbook>
</file>

<file path=xl/calcChain.xml><?xml version="1.0" encoding="utf-8"?>
<calcChain xmlns="http://schemas.openxmlformats.org/spreadsheetml/2006/main">
  <c r="C4" i="9"/>
  <c r="A7" i="10" l="1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6"/>
  <c r="A6" i="4" l="1"/>
  <c r="A7"/>
  <c r="A5" l="1"/>
  <c r="D4" i="10"/>
  <c r="A5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<sst xmlns="http://schemas.openxmlformats.org/spreadsheetml/2006/main" count="220" uniqueCount="161">
  <si>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</si>
  <si>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</si>
  <si>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</si>
  <si>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</si>
  <si>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</si>
  <si>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</si>
  <si>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</si>
  <si>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</si>
  <si>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</si>
  <si>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</si>
  <si>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</si>
  <si>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</si>
  <si>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</si>
  <si>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</si>
  <si>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</si>
  <si>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</si>
  <si>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</si>
  <si>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</si>
  <si>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</si>
  <si>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</si>
  <si>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</si>
  <si>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</si>
  <si>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</si>
  <si>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</si>
  <si>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</si>
  <si>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</si>
  <si>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</si>
  <si>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</si>
  <si>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</si>
  <si>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</si>
  <si>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</si>
  <si>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</si>
  <si>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</si>
  <si>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</si>
  <si>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2024년 7월 업무추진비 집행내역(원장)</t>
  </si>
  <si>
    <t>2024년 7월 업무추진비 집행내역(부원장)</t>
  </si>
  <si>
    <t>2024년 7월 업무추진비 집행내역(부서운영)</t>
  </si>
  <si>
    <t>지역 보건의료 정책 논의를 위한 간담회</t>
  </si>
  <si>
    <t>제주 바이오 산업 육성전략 논의를 위한 간담회</t>
  </si>
  <si>
    <t>제주 풍력발전 사업 관련 논의를 위한 간담회</t>
  </si>
  <si>
    <t>축하화분 구입에 따른 대금 지급</t>
  </si>
  <si>
    <t>디지털 트윈 활용 스마트 아일랜드 구현 방안 논의를 위한 간담회</t>
  </si>
  <si>
    <t>연구기획부 업무의 효율적 운영을 위한 간담회</t>
  </si>
  <si>
    <t>범도민 소비촉진 협의체 발족식 및 전통시장 가는날 캠페인 참석자 오찬 간담회</t>
  </si>
  <si>
    <t>빅데이터 기반 해양융합 전문인력 양성 방안 논의를 위한 간담회</t>
  </si>
  <si>
    <t>제주 첨단산업 육성 방안 논의를 위한 간담회</t>
  </si>
  <si>
    <t>도민 평생교육 체계 구축 논의를 위한 간담회</t>
  </si>
  <si>
    <t>규정 개정 관련 논의를 위한 간담회</t>
  </si>
  <si>
    <t>제주 미래비전 논의를 위한 간담회</t>
  </si>
  <si>
    <t>주지역 필수의료 개선방안 논의를 위한 간담회</t>
  </si>
  <si>
    <t>제주형 행정체제 개편 관련 논의를 위한 간담회</t>
  </si>
  <si>
    <t>연구수행 현황 공유를 위한 간담회</t>
  </si>
  <si>
    <t>특별자치 연구 관련 논의를 위한 간담회</t>
  </si>
  <si>
    <t>지방 세정역량 관련 논의를 위한 간담회</t>
  </si>
  <si>
    <t>의과학 분야 미래 인재 양성 논의를 위한 간담회</t>
  </si>
  <si>
    <t>정책 현안 및 업무 협의 논의를 위한 유관기관 간담회</t>
  </si>
  <si>
    <t>도정 현안의 공유를 위한 간담회</t>
  </si>
  <si>
    <t>미래기획과제 관련 논의를 위한 간담회</t>
  </si>
  <si>
    <t>도민 건강권 확보 논의를 위한 간담회</t>
  </si>
  <si>
    <t>제주 에너지신산업 관련 논의를 위한 간담회</t>
  </si>
  <si>
    <t>도시계획 관련 논의를 위한 간담회</t>
  </si>
  <si>
    <t>제주지역 AI 전문가 육성 방안 논의를 위한 간담회</t>
  </si>
  <si>
    <t>한-일 인문교류 관련 논의를 위한 간담회</t>
  </si>
  <si>
    <t>연구원 현안의 공유를 위한 실·부장 간담회</t>
  </si>
  <si>
    <t>인공지능 연구 활용 방안 논의를 위한 간담회</t>
  </si>
  <si>
    <t>대중국 무역경제 관련 논의를 위한 간담회</t>
  </si>
  <si>
    <t>제주 축산업 진흥 방안 논의를 위한 간담회</t>
  </si>
  <si>
    <t>계</t>
    <phoneticPr fontId="3" type="noConversion"/>
  </si>
  <si>
    <t>2024-07-01 12:57</t>
    <phoneticPr fontId="3" type="noConversion"/>
  </si>
  <si>
    <t>대우정</t>
    <phoneticPr fontId="3" type="noConversion"/>
  </si>
  <si>
    <t>카드</t>
    <phoneticPr fontId="3" type="noConversion"/>
  </si>
  <si>
    <t>2024-07-01 20:36</t>
    <phoneticPr fontId="3" type="noConversion"/>
  </si>
  <si>
    <t>RIS 지역 맞춤형 혁신모델 개발 관련 논의를 위한 간담회</t>
    <phoneticPr fontId="3" type="noConversion"/>
  </si>
  <si>
    <t>한라산민물장어</t>
    <phoneticPr fontId="3" type="noConversion"/>
  </si>
  <si>
    <t>2024-07-02 07:09</t>
    <phoneticPr fontId="3" type="noConversion"/>
  </si>
  <si>
    <t>호텔난타</t>
    <phoneticPr fontId="3" type="noConversion"/>
  </si>
  <si>
    <t>2024-07-02 12:23</t>
    <phoneticPr fontId="3" type="noConversion"/>
  </si>
  <si>
    <t>광원</t>
    <phoneticPr fontId="3" type="noConversion"/>
  </si>
  <si>
    <t>2024-07-02 20:36</t>
    <phoneticPr fontId="3" type="noConversion"/>
  </si>
  <si>
    <t>흑돈가</t>
    <phoneticPr fontId="3" type="noConversion"/>
  </si>
  <si>
    <t>2024-07-05</t>
    <phoneticPr fontId="3" type="noConversion"/>
  </si>
  <si>
    <t>꽃사랑</t>
    <phoneticPr fontId="3" type="noConversion"/>
  </si>
  <si>
    <t>외부인사</t>
    <phoneticPr fontId="3" type="noConversion"/>
  </si>
  <si>
    <t>계좌이체</t>
    <phoneticPr fontId="3" type="noConversion"/>
  </si>
  <si>
    <t>2024-07-16</t>
    <phoneticPr fontId="3" type="noConversion"/>
  </si>
  <si>
    <t>근조화환 구입에 따른 대금 지급</t>
    <phoneticPr fontId="3" type="noConversion"/>
  </si>
  <si>
    <t>2024-07-31 19:35</t>
    <phoneticPr fontId="3" type="noConversion"/>
  </si>
  <si>
    <t>오라</t>
    <phoneticPr fontId="3" type="noConversion"/>
  </si>
  <si>
    <t>부장 등 6명</t>
    <phoneticPr fontId="3" type="noConversion"/>
  </si>
  <si>
    <t>2024-07-31 11:42</t>
    <phoneticPr fontId="3" type="noConversion"/>
  </si>
  <si>
    <t>양씨네전복칼국수</t>
    <phoneticPr fontId="3" type="noConversion"/>
  </si>
  <si>
    <t>실장 등 15명</t>
    <phoneticPr fontId="3" type="noConversion"/>
  </si>
  <si>
    <t>2024-07-29 20:06</t>
    <phoneticPr fontId="3" type="noConversion"/>
  </si>
  <si>
    <t>어장군</t>
    <phoneticPr fontId="3" type="noConversion"/>
  </si>
  <si>
    <t>2024-07-29 12:47</t>
    <phoneticPr fontId="3" type="noConversion"/>
  </si>
  <si>
    <t>광원</t>
    <phoneticPr fontId="3" type="noConversion"/>
  </si>
  <si>
    <t>2024-07-26 20:25</t>
    <phoneticPr fontId="3" type="noConversion"/>
  </si>
  <si>
    <t>애삐리바당</t>
    <phoneticPr fontId="3" type="noConversion"/>
  </si>
  <si>
    <t>2024-07-26 12:49</t>
    <phoneticPr fontId="3" type="noConversion"/>
  </si>
  <si>
    <t>하늘채가든</t>
    <phoneticPr fontId="3" type="noConversion"/>
  </si>
  <si>
    <t>실장 등 3명</t>
    <phoneticPr fontId="3" type="noConversion"/>
  </si>
  <si>
    <t>2024-07-23 19:40</t>
    <phoneticPr fontId="3" type="noConversion"/>
  </si>
  <si>
    <t>연화밥상</t>
    <phoneticPr fontId="3" type="noConversion"/>
  </si>
  <si>
    <t>2024-07-24 20:17</t>
    <phoneticPr fontId="3" type="noConversion"/>
  </si>
  <si>
    <t>2024-07-18 12:28</t>
    <phoneticPr fontId="3" type="noConversion"/>
  </si>
  <si>
    <t>솔정가든</t>
    <phoneticPr fontId="3" type="noConversion"/>
  </si>
  <si>
    <t>2024-07-22 12:06</t>
    <phoneticPr fontId="3" type="noConversion"/>
  </si>
  <si>
    <t>오라성</t>
    <phoneticPr fontId="3" type="noConversion"/>
  </si>
  <si>
    <t>2024-07-19 17:10</t>
    <phoneticPr fontId="3" type="noConversion"/>
  </si>
  <si>
    <t>스타벅스</t>
    <phoneticPr fontId="3" type="noConversion"/>
  </si>
  <si>
    <t>2024-07-19 12:29</t>
    <phoneticPr fontId="3" type="noConversion"/>
  </si>
  <si>
    <t>2024-07-17 12:34</t>
    <phoneticPr fontId="3" type="noConversion"/>
  </si>
  <si>
    <t>2024-07-16 12:26</t>
    <phoneticPr fontId="3" type="noConversion"/>
  </si>
  <si>
    <t>송죽원</t>
    <phoneticPr fontId="3" type="noConversion"/>
  </si>
  <si>
    <t>2024-07-15 20:09</t>
    <phoneticPr fontId="3" type="noConversion"/>
  </si>
  <si>
    <t>도도름</t>
    <phoneticPr fontId="3" type="noConversion"/>
  </si>
  <si>
    <t>2024-07-15 12:08</t>
    <phoneticPr fontId="3" type="noConversion"/>
  </si>
  <si>
    <t>수복강녕</t>
    <phoneticPr fontId="3" type="noConversion"/>
  </si>
  <si>
    <t>2024-07-12 12:27</t>
    <phoneticPr fontId="3" type="noConversion"/>
  </si>
  <si>
    <t>원항아리칼국수</t>
    <phoneticPr fontId="3" type="noConversion"/>
  </si>
  <si>
    <t>2024-07-12 12:46</t>
    <phoneticPr fontId="3" type="noConversion"/>
  </si>
  <si>
    <t>돈풍년</t>
    <phoneticPr fontId="3" type="noConversion"/>
  </si>
  <si>
    <t>2024-07-11 12:57</t>
    <phoneticPr fontId="3" type="noConversion"/>
  </si>
  <si>
    <t>2024-07-09 20:30</t>
    <phoneticPr fontId="3" type="noConversion"/>
  </si>
  <si>
    <t>2024-07-08 20:03</t>
    <phoneticPr fontId="3" type="noConversion"/>
  </si>
  <si>
    <t>축협한우플라자</t>
    <phoneticPr fontId="3" type="noConversion"/>
  </si>
  <si>
    <t>2024-07-09 12:32</t>
    <phoneticPr fontId="3" type="noConversion"/>
  </si>
  <si>
    <t>제주흑우</t>
    <phoneticPr fontId="3" type="noConversion"/>
  </si>
  <si>
    <t>2024-07-05 20:41</t>
    <phoneticPr fontId="3" type="noConversion"/>
  </si>
  <si>
    <t>2024-07-08 12:35</t>
    <phoneticPr fontId="3" type="noConversion"/>
  </si>
  <si>
    <t>2024-07-04 12:32</t>
    <phoneticPr fontId="3" type="noConversion"/>
  </si>
  <si>
    <t>2024-07-03 19:41</t>
    <phoneticPr fontId="3" type="noConversion"/>
  </si>
  <si>
    <t>기리시마</t>
    <phoneticPr fontId="3" type="noConversion"/>
  </si>
  <si>
    <t>2024-07-31</t>
    <phoneticPr fontId="3" type="noConversion"/>
  </si>
  <si>
    <t>혁신경제연구부 업무의 효율적 운영을 위한 간담회</t>
  </si>
  <si>
    <t>제주 물관리 정책 논의를 위한 간담회</t>
  </si>
  <si>
    <t>행정실 업무의 효율적 운영을 위한 간담회</t>
  </si>
  <si>
    <t>2024-07-29 20:20</t>
    <phoneticPr fontId="3" type="noConversion"/>
  </si>
  <si>
    <t>훔쳐온뒷고기</t>
    <phoneticPr fontId="3" type="noConversion"/>
  </si>
  <si>
    <t>부연구위원 등 6명</t>
    <phoneticPr fontId="3" type="noConversion"/>
  </si>
  <si>
    <t>2024-07-11 19:59</t>
    <phoneticPr fontId="3" type="noConversion"/>
  </si>
  <si>
    <t>다모인식당</t>
    <phoneticPr fontId="3" type="noConversion"/>
  </si>
  <si>
    <t>2024-07-08 12:18</t>
    <phoneticPr fontId="3" type="noConversion"/>
  </si>
  <si>
    <t>삼교리동치미막국수</t>
    <phoneticPr fontId="3" type="noConversion"/>
  </si>
  <si>
    <t>사무원 등 6명</t>
    <phoneticPr fontId="3" type="noConversion"/>
  </si>
  <si>
    <t xml:space="preserve">행정실 업무분장 논의를 위한 간담회 </t>
    <phoneticPr fontId="7" type="noConversion"/>
  </si>
  <si>
    <t>아웃백</t>
    <phoneticPr fontId="7" type="noConversion"/>
  </si>
  <si>
    <t>2024-07-10 12:51</t>
    <phoneticPr fontId="7" type="noConversion"/>
  </si>
  <si>
    <t>2024-07-23 12:31</t>
    <phoneticPr fontId="7" type="noConversion"/>
  </si>
  <si>
    <t>제주연구원 정기감사 수감관련 논의를 위한 간담회</t>
    <phoneticPr fontId="7" type="noConversion"/>
  </si>
  <si>
    <t>투썸플레이스</t>
    <phoneticPr fontId="7" type="noConversion"/>
  </si>
  <si>
    <t>실장 외10명</t>
    <phoneticPr fontId="7" type="noConversion"/>
  </si>
  <si>
    <t>카드</t>
    <phoneticPr fontId="7" type="noConversion"/>
  </si>
  <si>
    <t>행정직 외 11명</t>
    <phoneticPr fontId="7" type="noConversion"/>
  </si>
  <si>
    <t>행정실</t>
    <phoneticPr fontId="3" type="noConversion"/>
  </si>
  <si>
    <t>2024-07-22 20:18</t>
    <phoneticPr fontId="7" type="noConversion"/>
  </si>
  <si>
    <t>태선갈비</t>
    <phoneticPr fontId="7" type="noConversion"/>
  </si>
  <si>
    <t>카드</t>
    <phoneticPr fontId="7" type="noConversion"/>
  </si>
  <si>
    <t>실장 등 8명</t>
    <phoneticPr fontId="7" type="noConversion"/>
  </si>
  <si>
    <t>제주연구원 종합감사 수감 관련 대비 간담회</t>
    <phoneticPr fontId="7" type="noConversion"/>
  </si>
  <si>
    <t>제주연구원-산둥사회과학원 공동세미나 개최 다과 구입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</si>
</sst>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shrinkToFit="1"/>
    </xf>
    <xf numFmtId="41" fontId="11" fillId="2" borderId="1" xfId="2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34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25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47" t="s">
        <v>1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40"/>
      <c r="B4" s="36" t="s">
        <v>67</v>
      </c>
      <c r="C4" s="37" t="str">
        <f>"총"&amp;COUNTA(C5:C64)&amp;"건"</f>
        <v>총35건</v>
      </c>
      <c r="D4" s="38">
        <f>SUM(D5:D67)</f>
        <v>4800200</v>
      </c>
      <c r="E4" s="39"/>
      <c r="F4" s="39"/>
      <c r="G4" s="39"/>
    </row>
    <row r="5" spans="1:7" ht="35.1" customHeight="1">
      <c r="A5" s="40">
        <f>ROWS($A$5:A5)</f>
        <v>1</v>
      </c>
      <c r="B5" s="36" t="s">
        <v>68</v>
      </c>
      <c r="C5" s="43" t="s">
        <v>37</v>
      </c>
      <c r="D5" s="38">
        <v>28000</v>
      </c>
      <c r="E5" s="39" t="s">
        <v>69</v>
      </c>
      <c r="F5" s="41">
        <v>2</v>
      </c>
      <c r="G5" s="39" t="s">
        <v>70</v>
      </c>
    </row>
    <row r="6" spans="1:7" ht="35.1" customHeight="1">
      <c r="A6" s="40">
        <f>ROWS($A$5:A6)</f>
        <v>2</v>
      </c>
      <c r="B6" s="36" t="s">
        <v>71</v>
      </c>
      <c r="C6" s="43" t="s">
        <v>72</v>
      </c>
      <c r="D6" s="38">
        <v>123000</v>
      </c>
      <c r="E6" s="39" t="s">
        <v>73</v>
      </c>
      <c r="F6" s="41">
        <v>5</v>
      </c>
      <c r="G6" s="39" t="s">
        <v>70</v>
      </c>
    </row>
    <row r="7" spans="1:7" ht="35.1" customHeight="1">
      <c r="A7" s="40">
        <f>ROWS($A$5:A7)</f>
        <v>3</v>
      </c>
      <c r="B7" s="36" t="s">
        <v>74</v>
      </c>
      <c r="C7" s="44" t="s">
        <v>38</v>
      </c>
      <c r="D7" s="38">
        <v>225000</v>
      </c>
      <c r="E7" s="39" t="s">
        <v>75</v>
      </c>
      <c r="F7" s="41">
        <v>8</v>
      </c>
      <c r="G7" s="39" t="s">
        <v>70</v>
      </c>
    </row>
    <row r="8" spans="1:7" ht="35.1" customHeight="1">
      <c r="A8" s="40">
        <f>ROWS($A$5:A8)</f>
        <v>4</v>
      </c>
      <c r="B8" s="36" t="s">
        <v>76</v>
      </c>
      <c r="C8" s="45" t="s">
        <v>39</v>
      </c>
      <c r="D8" s="38">
        <v>113000</v>
      </c>
      <c r="E8" s="39" t="s">
        <v>77</v>
      </c>
      <c r="F8" s="41">
        <v>4</v>
      </c>
      <c r="G8" s="39" t="s">
        <v>70</v>
      </c>
    </row>
    <row r="9" spans="1:7" ht="35.1" customHeight="1">
      <c r="A9" s="40">
        <f>ROWS($A$5:A9)</f>
        <v>5</v>
      </c>
      <c r="B9" s="36" t="s">
        <v>78</v>
      </c>
      <c r="C9" s="43" t="s">
        <v>41</v>
      </c>
      <c r="D9" s="38">
        <v>281000</v>
      </c>
      <c r="E9" s="39" t="s">
        <v>79</v>
      </c>
      <c r="F9" s="41">
        <v>10</v>
      </c>
      <c r="G9" s="39" t="s">
        <v>70</v>
      </c>
    </row>
    <row r="10" spans="1:7" ht="35.1" customHeight="1">
      <c r="A10" s="40">
        <f>ROWS($A$5:A10)</f>
        <v>6</v>
      </c>
      <c r="B10" s="36" t="s">
        <v>131</v>
      </c>
      <c r="C10" s="43" t="s">
        <v>66</v>
      </c>
      <c r="D10" s="38">
        <v>90000</v>
      </c>
      <c r="E10" s="39" t="s">
        <v>132</v>
      </c>
      <c r="F10" s="41">
        <v>3</v>
      </c>
      <c r="G10" s="39" t="s">
        <v>70</v>
      </c>
    </row>
    <row r="11" spans="1:7" ht="35.1" customHeight="1">
      <c r="A11" s="40">
        <f>ROWS($A$5:A11)</f>
        <v>7</v>
      </c>
      <c r="B11" s="36" t="s">
        <v>130</v>
      </c>
      <c r="C11" s="43" t="s">
        <v>65</v>
      </c>
      <c r="D11" s="38">
        <v>136000</v>
      </c>
      <c r="E11" s="39" t="s">
        <v>93</v>
      </c>
      <c r="F11" s="41">
        <v>5</v>
      </c>
      <c r="G11" s="39" t="s">
        <v>70</v>
      </c>
    </row>
    <row r="12" spans="1:7" ht="35.1" customHeight="1">
      <c r="A12" s="40">
        <f>ROWS($A$5:A12)</f>
        <v>8</v>
      </c>
      <c r="B12" s="36" t="s">
        <v>80</v>
      </c>
      <c r="C12" s="43" t="s">
        <v>40</v>
      </c>
      <c r="D12" s="38">
        <v>100000</v>
      </c>
      <c r="E12" s="39" t="s">
        <v>81</v>
      </c>
      <c r="F12" s="41" t="s">
        <v>82</v>
      </c>
      <c r="G12" s="39" t="s">
        <v>83</v>
      </c>
    </row>
    <row r="13" spans="1:7" ht="35.1" customHeight="1">
      <c r="A13" s="40">
        <f>ROWS($A$5:A13)</f>
        <v>9</v>
      </c>
      <c r="B13" s="36" t="s">
        <v>128</v>
      </c>
      <c r="C13" s="45" t="s">
        <v>63</v>
      </c>
      <c r="D13" s="38">
        <v>388000</v>
      </c>
      <c r="E13" s="39" t="s">
        <v>79</v>
      </c>
      <c r="F13" s="41">
        <v>13</v>
      </c>
      <c r="G13" s="39" t="s">
        <v>70</v>
      </c>
    </row>
    <row r="14" spans="1:7" ht="35.1" customHeight="1">
      <c r="A14" s="40">
        <f>ROWS($A$5:A14)</f>
        <v>10</v>
      </c>
      <c r="B14" s="36" t="s">
        <v>129</v>
      </c>
      <c r="C14" s="43" t="s">
        <v>64</v>
      </c>
      <c r="D14" s="38">
        <v>105000</v>
      </c>
      <c r="E14" s="39" t="s">
        <v>95</v>
      </c>
      <c r="F14" s="41">
        <v>4</v>
      </c>
      <c r="G14" s="39" t="s">
        <v>70</v>
      </c>
    </row>
    <row r="15" spans="1:7" ht="35.1" customHeight="1">
      <c r="A15" s="40">
        <f>ROWS($A$5:A15)</f>
        <v>11</v>
      </c>
      <c r="B15" s="36" t="s">
        <v>124</v>
      </c>
      <c r="C15" s="43" t="s">
        <v>61</v>
      </c>
      <c r="D15" s="38">
        <v>177000</v>
      </c>
      <c r="E15" s="39" t="s">
        <v>125</v>
      </c>
      <c r="F15" s="41">
        <v>6</v>
      </c>
      <c r="G15" s="39" t="s">
        <v>70</v>
      </c>
    </row>
    <row r="16" spans="1:7" ht="35.1" customHeight="1">
      <c r="A16" s="40">
        <f>ROWS($A$5:A16)</f>
        <v>12</v>
      </c>
      <c r="B16" s="36" t="s">
        <v>126</v>
      </c>
      <c r="C16" s="43" t="s">
        <v>62</v>
      </c>
      <c r="D16" s="38">
        <v>63000</v>
      </c>
      <c r="E16" s="39" t="s">
        <v>127</v>
      </c>
      <c r="F16" s="41">
        <v>3</v>
      </c>
      <c r="G16" s="39" t="s">
        <v>70</v>
      </c>
    </row>
    <row r="17" spans="1:7" ht="35.1" customHeight="1">
      <c r="A17" s="40">
        <f>ROWS($A$5:A17)</f>
        <v>13</v>
      </c>
      <c r="B17" s="36" t="s">
        <v>123</v>
      </c>
      <c r="C17" s="43" t="s">
        <v>60</v>
      </c>
      <c r="D17" s="38">
        <v>247000</v>
      </c>
      <c r="E17" s="39" t="s">
        <v>121</v>
      </c>
      <c r="F17" s="41">
        <v>9</v>
      </c>
      <c r="G17" s="39" t="s">
        <v>70</v>
      </c>
    </row>
    <row r="18" spans="1:7" ht="35.1" customHeight="1">
      <c r="A18" s="40">
        <f>ROWS($A$5:A18)</f>
        <v>14</v>
      </c>
      <c r="B18" s="36" t="s">
        <v>122</v>
      </c>
      <c r="C18" s="43" t="s">
        <v>59</v>
      </c>
      <c r="D18" s="38">
        <v>113000</v>
      </c>
      <c r="E18" s="39" t="s">
        <v>95</v>
      </c>
      <c r="F18" s="41">
        <v>4</v>
      </c>
      <c r="G18" s="39" t="s">
        <v>70</v>
      </c>
    </row>
    <row r="19" spans="1:7" ht="35.1" customHeight="1">
      <c r="A19" s="40">
        <f>ROWS($A$5:A19)</f>
        <v>15</v>
      </c>
      <c r="B19" s="36" t="s">
        <v>118</v>
      </c>
      <c r="C19" s="43" t="s">
        <v>57</v>
      </c>
      <c r="D19" s="38">
        <v>54000</v>
      </c>
      <c r="E19" s="39" t="s">
        <v>119</v>
      </c>
      <c r="F19" s="41">
        <v>4</v>
      </c>
      <c r="G19" s="39" t="s">
        <v>70</v>
      </c>
    </row>
    <row r="20" spans="1:7" ht="35.1" customHeight="1">
      <c r="A20" s="40">
        <f>ROWS($A$5:A20)</f>
        <v>16</v>
      </c>
      <c r="B20" s="36" t="s">
        <v>120</v>
      </c>
      <c r="C20" s="43" t="s">
        <v>58</v>
      </c>
      <c r="D20" s="38">
        <v>99000</v>
      </c>
      <c r="E20" s="39" t="s">
        <v>121</v>
      </c>
      <c r="F20" s="41">
        <v>4</v>
      </c>
      <c r="G20" s="39" t="s">
        <v>70</v>
      </c>
    </row>
    <row r="21" spans="1:7" ht="35.1" customHeight="1">
      <c r="A21" s="40">
        <f>ROWS($A$5:A21)</f>
        <v>17</v>
      </c>
      <c r="B21" s="36" t="s">
        <v>116</v>
      </c>
      <c r="C21" s="43" t="s">
        <v>56</v>
      </c>
      <c r="D21" s="38">
        <v>84000</v>
      </c>
      <c r="E21" s="39" t="s">
        <v>117</v>
      </c>
      <c r="F21" s="41">
        <v>5</v>
      </c>
      <c r="G21" s="39" t="s">
        <v>70</v>
      </c>
    </row>
    <row r="22" spans="1:7" ht="35.1" customHeight="1">
      <c r="A22" s="40">
        <f>ROWS($A$5:A22)</f>
        <v>18</v>
      </c>
      <c r="B22" s="36" t="s">
        <v>114</v>
      </c>
      <c r="C22" s="43" t="s">
        <v>55</v>
      </c>
      <c r="D22" s="38">
        <v>160000</v>
      </c>
      <c r="E22" s="39" t="s">
        <v>115</v>
      </c>
      <c r="F22" s="41">
        <v>6</v>
      </c>
      <c r="G22" s="39" t="s">
        <v>70</v>
      </c>
    </row>
    <row r="23" spans="1:7" ht="35.1" customHeight="1">
      <c r="A23" s="40">
        <f>ROWS($A$5:A23)</f>
        <v>19</v>
      </c>
      <c r="B23" s="36" t="s">
        <v>84</v>
      </c>
      <c r="C23" s="43" t="s">
        <v>85</v>
      </c>
      <c r="D23" s="38">
        <v>100000</v>
      </c>
      <c r="E23" s="39" t="s">
        <v>81</v>
      </c>
      <c r="F23" s="41" t="s">
        <v>82</v>
      </c>
      <c r="G23" s="39" t="s">
        <v>83</v>
      </c>
    </row>
    <row r="24" spans="1:7" ht="35.1" customHeight="1">
      <c r="A24" s="40">
        <f>ROWS($A$5:A24)</f>
        <v>20</v>
      </c>
      <c r="B24" s="36" t="s">
        <v>112</v>
      </c>
      <c r="C24" s="45" t="s">
        <v>54</v>
      </c>
      <c r="D24" s="38">
        <v>270000</v>
      </c>
      <c r="E24" s="39" t="s">
        <v>113</v>
      </c>
      <c r="F24" s="41">
        <v>9</v>
      </c>
      <c r="G24" s="39" t="s">
        <v>70</v>
      </c>
    </row>
    <row r="25" spans="1:7" ht="35.1" customHeight="1">
      <c r="A25" s="40">
        <f>ROWS($A$5:A25)</f>
        <v>21</v>
      </c>
      <c r="B25" s="36" t="s">
        <v>111</v>
      </c>
      <c r="C25" s="43" t="s">
        <v>53</v>
      </c>
      <c r="D25" s="38">
        <v>136000</v>
      </c>
      <c r="E25" s="39" t="s">
        <v>93</v>
      </c>
      <c r="F25" s="41">
        <v>5</v>
      </c>
      <c r="G25" s="39" t="s">
        <v>70</v>
      </c>
    </row>
    <row r="26" spans="1:7" ht="35.1" customHeight="1">
      <c r="A26" s="40">
        <f>ROWS($A$5:A26)</f>
        <v>22</v>
      </c>
      <c r="B26" s="36" t="s">
        <v>104</v>
      </c>
      <c r="C26" s="43" t="s">
        <v>50</v>
      </c>
      <c r="D26" s="38">
        <v>60000</v>
      </c>
      <c r="E26" s="39" t="s">
        <v>105</v>
      </c>
      <c r="F26" s="41">
        <v>3</v>
      </c>
      <c r="G26" s="39" t="s">
        <v>70</v>
      </c>
    </row>
    <row r="27" spans="1:7" ht="35.1" customHeight="1">
      <c r="A27" s="40">
        <f>ROWS($A$5:A27)</f>
        <v>23</v>
      </c>
      <c r="B27" s="36" t="s">
        <v>110</v>
      </c>
      <c r="C27" s="43" t="s">
        <v>52</v>
      </c>
      <c r="D27" s="38">
        <v>85000</v>
      </c>
      <c r="E27" s="39" t="s">
        <v>107</v>
      </c>
      <c r="F27" s="41">
        <v>4</v>
      </c>
      <c r="G27" s="39" t="s">
        <v>70</v>
      </c>
    </row>
    <row r="28" spans="1:7" ht="35.1" customHeight="1">
      <c r="A28" s="40">
        <f>ROWS($A$5:A28)</f>
        <v>24</v>
      </c>
      <c r="B28" s="36" t="s">
        <v>108</v>
      </c>
      <c r="C28" s="43" t="s">
        <v>160</v>
      </c>
      <c r="D28" s="38">
        <v>97800</v>
      </c>
      <c r="E28" s="39" t="s">
        <v>109</v>
      </c>
      <c r="F28" s="41">
        <v>20</v>
      </c>
      <c r="G28" s="39" t="s">
        <v>70</v>
      </c>
    </row>
    <row r="29" spans="1:7" ht="35.1" customHeight="1">
      <c r="A29" s="40">
        <f>ROWS($A$5:A29)</f>
        <v>25</v>
      </c>
      <c r="B29" s="36" t="s">
        <v>106</v>
      </c>
      <c r="C29" s="43" t="s">
        <v>51</v>
      </c>
      <c r="D29" s="38">
        <v>111000</v>
      </c>
      <c r="E29" s="39" t="s">
        <v>107</v>
      </c>
      <c r="F29" s="41">
        <v>7</v>
      </c>
      <c r="G29" s="39" t="s">
        <v>70</v>
      </c>
    </row>
    <row r="30" spans="1:7" ht="35.1" customHeight="1">
      <c r="A30" s="40">
        <f>ROWS($A$5:A30)</f>
        <v>26</v>
      </c>
      <c r="B30" s="36" t="s">
        <v>101</v>
      </c>
      <c r="C30" s="43" t="s">
        <v>48</v>
      </c>
      <c r="D30" s="38">
        <v>187000</v>
      </c>
      <c r="E30" s="39" t="s">
        <v>102</v>
      </c>
      <c r="F30" s="41">
        <v>9</v>
      </c>
      <c r="G30" s="39" t="s">
        <v>70</v>
      </c>
    </row>
    <row r="31" spans="1:7" ht="35.1" customHeight="1">
      <c r="A31" s="40">
        <f>ROWS($A$5:A31)</f>
        <v>27</v>
      </c>
      <c r="B31" s="36" t="s">
        <v>103</v>
      </c>
      <c r="C31" s="43" t="s">
        <v>49</v>
      </c>
      <c r="D31" s="38">
        <v>176000</v>
      </c>
      <c r="E31" s="39" t="s">
        <v>95</v>
      </c>
      <c r="F31" s="41">
        <v>9</v>
      </c>
      <c r="G31" s="39" t="s">
        <v>70</v>
      </c>
    </row>
    <row r="32" spans="1:7" ht="35.1" customHeight="1">
      <c r="A32" s="40">
        <f>ROWS($A$5:A32)</f>
        <v>28</v>
      </c>
      <c r="B32" s="36" t="s">
        <v>98</v>
      </c>
      <c r="C32" s="45" t="s">
        <v>47</v>
      </c>
      <c r="D32" s="38">
        <v>36000</v>
      </c>
      <c r="E32" s="39" t="s">
        <v>99</v>
      </c>
      <c r="F32" s="41" t="s">
        <v>100</v>
      </c>
      <c r="G32" s="39" t="s">
        <v>70</v>
      </c>
    </row>
    <row r="33" spans="1:7" ht="35.1" customHeight="1">
      <c r="A33" s="40">
        <f>ROWS($A$5:A33)</f>
        <v>29</v>
      </c>
      <c r="B33" s="36" t="s">
        <v>96</v>
      </c>
      <c r="C33" s="43" t="s">
        <v>46</v>
      </c>
      <c r="D33" s="38">
        <v>87000</v>
      </c>
      <c r="E33" s="39" t="s">
        <v>97</v>
      </c>
      <c r="F33" s="41">
        <v>3</v>
      </c>
      <c r="G33" s="39" t="s">
        <v>70</v>
      </c>
    </row>
    <row r="34" spans="1:7" ht="35.1" customHeight="1">
      <c r="A34" s="40">
        <f>ROWS($A$5:A34)</f>
        <v>30</v>
      </c>
      <c r="B34" s="36" t="s">
        <v>94</v>
      </c>
      <c r="C34" s="43" t="s">
        <v>45</v>
      </c>
      <c r="D34" s="38">
        <v>109000</v>
      </c>
      <c r="E34" s="39" t="s">
        <v>95</v>
      </c>
      <c r="F34" s="41">
        <v>4</v>
      </c>
      <c r="G34" s="39" t="s">
        <v>70</v>
      </c>
    </row>
    <row r="35" spans="1:7" ht="35.1" customHeight="1">
      <c r="A35" s="40">
        <f>ROWS($A$5:A35)</f>
        <v>31</v>
      </c>
      <c r="B35" s="36" t="s">
        <v>92</v>
      </c>
      <c r="C35" s="43" t="s">
        <v>44</v>
      </c>
      <c r="D35" s="38">
        <v>150000</v>
      </c>
      <c r="E35" s="39" t="s">
        <v>93</v>
      </c>
      <c r="F35" s="41">
        <v>5</v>
      </c>
      <c r="G35" s="39" t="s">
        <v>70</v>
      </c>
    </row>
    <row r="36" spans="1:7" ht="35.1" customHeight="1">
      <c r="A36" s="40">
        <f>ROWS($A$5:A36)</f>
        <v>32</v>
      </c>
      <c r="B36" s="36" t="s">
        <v>133</v>
      </c>
      <c r="C36" s="43" t="s">
        <v>85</v>
      </c>
      <c r="D36" s="38">
        <v>100000</v>
      </c>
      <c r="E36" s="39" t="s">
        <v>81</v>
      </c>
      <c r="F36" s="41" t="s">
        <v>82</v>
      </c>
      <c r="G36" s="39" t="s">
        <v>83</v>
      </c>
    </row>
    <row r="37" spans="1:7" ht="35.1" customHeight="1">
      <c r="A37" s="40">
        <f>ROWS($A$5:A37)</f>
        <v>33</v>
      </c>
      <c r="B37" s="36" t="s">
        <v>133</v>
      </c>
      <c r="C37" s="43" t="s">
        <v>85</v>
      </c>
      <c r="D37" s="38">
        <v>100000</v>
      </c>
      <c r="E37" s="39" t="s">
        <v>81</v>
      </c>
      <c r="F37" s="41" t="s">
        <v>82</v>
      </c>
      <c r="G37" s="39" t="s">
        <v>83</v>
      </c>
    </row>
    <row r="38" spans="1:7" ht="35.1" customHeight="1">
      <c r="A38" s="40">
        <f>ROWS($A$5:A38)</f>
        <v>34</v>
      </c>
      <c r="B38" s="36" t="s">
        <v>89</v>
      </c>
      <c r="C38" s="43" t="s">
        <v>43</v>
      </c>
      <c r="D38" s="38">
        <v>255400</v>
      </c>
      <c r="E38" s="39" t="s">
        <v>90</v>
      </c>
      <c r="F38" s="41" t="s">
        <v>91</v>
      </c>
      <c r="G38" s="39" t="s">
        <v>70</v>
      </c>
    </row>
    <row r="39" spans="1:7" ht="35.1" customHeight="1">
      <c r="A39" s="40">
        <f>ROWS($A$5:A39)</f>
        <v>35</v>
      </c>
      <c r="B39" s="36" t="s">
        <v>86</v>
      </c>
      <c r="C39" s="43" t="s">
        <v>42</v>
      </c>
      <c r="D39" s="38">
        <v>154000</v>
      </c>
      <c r="E39" s="39" t="s">
        <v>87</v>
      </c>
      <c r="F39" s="41" t="s">
        <v>88</v>
      </c>
      <c r="G39" s="39" t="s">
        <v>70</v>
      </c>
    </row>
  </sheetData>
  <sortState ref="B5:H3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3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35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16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28" t="s">
        <v>26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33</v>
      </c>
      <c r="C4" s="11" t="str">
        <f>"총"&amp;COUNTA(C5:C32)&amp;"건"</f>
        <v>총3건</v>
      </c>
      <c r="D4" s="13">
        <f>SUM(D5:D35)</f>
        <v>354000</v>
      </c>
      <c r="E4" s="12"/>
      <c r="F4" s="12"/>
      <c r="G4" s="12"/>
    </row>
    <row r="5" spans="1:7" ht="35.1" customHeight="1">
      <c r="A5" s="10">
        <f>ROWS($A$5:A5)</f>
        <v>1</v>
      </c>
      <c r="B5" s="36" t="s">
        <v>137</v>
      </c>
      <c r="C5" s="42" t="s">
        <v>134</v>
      </c>
      <c r="D5" s="38">
        <v>174000</v>
      </c>
      <c r="E5" s="39" t="s">
        <v>138</v>
      </c>
      <c r="F5" s="41" t="s">
        <v>139</v>
      </c>
      <c r="G5" s="39" t="s">
        <v>70</v>
      </c>
    </row>
    <row r="6" spans="1:7" ht="35.1" customHeight="1">
      <c r="A6" s="10">
        <f>ROWS($A$5:A6)</f>
        <v>2</v>
      </c>
      <c r="B6" s="36" t="s">
        <v>140</v>
      </c>
      <c r="C6" s="42" t="s">
        <v>135</v>
      </c>
      <c r="D6" s="38">
        <v>126000</v>
      </c>
      <c r="E6" s="39" t="s">
        <v>141</v>
      </c>
      <c r="F6" s="41">
        <v>5</v>
      </c>
      <c r="G6" s="39" t="s">
        <v>70</v>
      </c>
    </row>
    <row r="7" spans="1:7" ht="35.1" customHeight="1">
      <c r="A7" s="10">
        <f>ROWS($A$5:A7)</f>
        <v>3</v>
      </c>
      <c r="B7" s="36" t="s">
        <v>142</v>
      </c>
      <c r="C7" s="42" t="s">
        <v>136</v>
      </c>
      <c r="D7" s="38">
        <v>54000</v>
      </c>
      <c r="E7" s="39" t="s">
        <v>143</v>
      </c>
      <c r="F7" s="41" t="s">
        <v>144</v>
      </c>
      <c r="G7" s="39" t="s">
        <v>70</v>
      </c>
    </row>
  </sheetData>
  <sortState ref="B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36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154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"총"&amp;COUNTA(C5:C50)&amp;"건"</f>
        <v>총2건</v>
      </c>
      <c r="D4" s="13">
        <f>SUM(D5:D50)</f>
        <v>381300</v>
      </c>
      <c r="E4" s="12"/>
      <c r="F4" s="12"/>
      <c r="G4" s="12"/>
    </row>
    <row r="5" spans="1:7" ht="35.1" customHeight="1">
      <c r="A5" s="23">
        <v>1</v>
      </c>
      <c r="B5" s="15" t="s">
        <v>147</v>
      </c>
      <c r="C5" s="29" t="s">
        <v>145</v>
      </c>
      <c r="D5" s="27">
        <v>333300</v>
      </c>
      <c r="E5" s="24" t="s">
        <v>146</v>
      </c>
      <c r="F5" s="24" t="s">
        <v>153</v>
      </c>
      <c r="G5" s="24" t="s">
        <v>152</v>
      </c>
    </row>
    <row r="6" spans="1:7" ht="35.1" customHeight="1">
      <c r="A6" s="23">
        <v>2</v>
      </c>
      <c r="B6" s="15" t="s">
        <v>148</v>
      </c>
      <c r="C6" s="29" t="s">
        <v>149</v>
      </c>
      <c r="D6" s="27">
        <v>48000</v>
      </c>
      <c r="E6" s="24" t="s">
        <v>150</v>
      </c>
      <c r="F6" s="24" t="s">
        <v>151</v>
      </c>
      <c r="G6" s="24" t="s">
        <v>152</v>
      </c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36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24</v>
      </c>
      <c r="B2" s="52"/>
      <c r="C2" s="53"/>
      <c r="D2" s="53"/>
      <c r="E2" s="53"/>
      <c r="F2" s="53"/>
      <c r="G2" s="22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3"/>
      <c r="B4" s="24" t="s">
        <v>17</v>
      </c>
      <c r="C4" s="25" t="str">
        <f>"총"&amp;COUNTA(C5:C47)&amp;"건"</f>
        <v>총1건</v>
      </c>
      <c r="D4" s="26">
        <f>SUM(D5:D54)</f>
        <v>105000</v>
      </c>
      <c r="E4" s="27"/>
      <c r="F4" s="27"/>
      <c r="G4" s="27"/>
    </row>
    <row r="5" spans="1:7" ht="35.1" customHeight="1">
      <c r="A5" s="23">
        <v>1</v>
      </c>
      <c r="B5" s="15" t="s">
        <v>155</v>
      </c>
      <c r="C5" s="46" t="s">
        <v>159</v>
      </c>
      <c r="D5" s="35">
        <v>105000</v>
      </c>
      <c r="E5" s="15" t="s">
        <v>156</v>
      </c>
      <c r="F5" s="15" t="s">
        <v>158</v>
      </c>
      <c r="G5" s="15" t="s">
        <v>157</v>
      </c>
    </row>
    <row r="6" spans="1:7" ht="27.75" customHeight="1">
      <c r="D6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부서운영업무비(행정실)</vt:lpstr>
      <vt:lpstr>부서운영업무비(연구기획부)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2025-01-21T05:01:23Z</dcterms:modified>
</cp:coreProperties>
</file>