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495" yWindow="585" windowWidth="19575" windowHeight="11760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'부서운영업무비(연구기획부)'!$A$3:$G$4</definedName>
    <definedName name="_xlnm._FilterDatabase" localSheetId="3" hidden="1">'부서운영업무비(행정실)'!$A$3:$G$5</definedName>
    <definedName name="_xlnm._FilterDatabase" localSheetId="1" hidden="1">'부원장 업무추진비'!$B$5:$G$9</definedName>
    <definedName name="_xlnm._FilterDatabase" localSheetId="0" hidden="1">'원장 업무추진비'!$B$5:$G$6</definedName>
    <definedName name="_xlnm.Print_Area" localSheetId="2">'부서운영업무비(연구기획부)'!$A$1:$G$10</definedName>
    <definedName name="_xlnm.Print_Area" localSheetId="3">'부서운영업무비(행정실)'!$A$1:$G$5</definedName>
    <definedName name="_xlnm.Print_Area" localSheetId="1">'부원장 업무추진비'!$A$1:$G$9</definedName>
    <definedName name="_xlnm.Print_Area" localSheetId="0">'원장 업무추진비'!$A$1:$G$6</definedName>
  </definedNames>
  <calcPr calcId="125725"/>
  <fileRecoveryPr autoRecover="0"/>
</workbook>
</file>

<file path=xl/calcChain.xml><?xml version="1.0" encoding="utf-8"?>
<calcChain xmlns="http://schemas.openxmlformats.org/spreadsheetml/2006/main">
  <c r="A10" i="9"/>
  <c r="A9"/>
  <c r="A6" i="4" l="1"/>
  <c r="A7"/>
  <c r="A8"/>
  <c r="A9"/>
  <c r="A6" i="9"/>
  <c r="A7"/>
  <c r="A8"/>
  <c r="A5"/>
  <c r="A5" i="10"/>
  <c r="A6"/>
  <c r="C4" i="9" l="1"/>
  <c r="A5" i="4" l="1"/>
  <c r="D4" i="10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<sst xmlns="http://schemas.openxmlformats.org/spreadsheetml/2006/main" count="112" uniqueCount="95">
  <si>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</si>
  <si>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</si>
  <si>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</si>
  <si>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</si>
  <si>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</si>
  <si>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</si>
  <si>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</si>
  <si>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</si>
  <si>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</si>
  <si>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</si>
  <si>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</si>
  <si>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</si>
  <si>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</si>
  <si>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</si>
  <si>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</si>
  <si>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</si>
  <si>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</si>
  <si>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</si>
  <si>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</si>
  <si>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</si>
  <si>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</si>
  <si>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</si>
  <si>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</si>
  <si>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</si>
  <si>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</si>
  <si>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</si>
  <si>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</si>
  <si>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</si>
  <si>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</si>
  <si>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</si>
  <si>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</si>
  <si>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</si>
  <si>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</si>
  <si>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</si>
  <si>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행정실</t>
    <phoneticPr fontId="3" type="noConversion"/>
  </si>
  <si>
    <t>계</t>
    <phoneticPr fontId="3" type="noConversion"/>
  </si>
  <si>
    <t>2024년 10월 업무추진비 집행내역(원장)</t>
  </si>
  <si>
    <t>2024년 10월 업무추진비 집행내역(부원장)</t>
  </si>
  <si>
    <t>2024년 10월 업무추진비 집행내역(부서운영)</t>
  </si>
  <si>
    <t>축하화분 구입에 따른 대금 지급</t>
    <phoneticPr fontId="3" type="noConversion"/>
  </si>
  <si>
    <t>꽃사랑화원</t>
    <phoneticPr fontId="3" type="noConversion"/>
  </si>
  <si>
    <t>외부인사</t>
    <phoneticPr fontId="3" type="noConversion"/>
  </si>
  <si>
    <t>계좌이체</t>
    <phoneticPr fontId="3" type="noConversion"/>
  </si>
  <si>
    <t>2024-10-14</t>
    <phoneticPr fontId="3" type="noConversion"/>
  </si>
  <si>
    <t>행정실 업무의 효율적 운영을 위한 간담회</t>
  </si>
  <si>
    <t>카드</t>
    <phoneticPr fontId="3" type="noConversion"/>
  </si>
  <si>
    <t>연구활동 홍보 활성화 방안 논의를 위한 간담회</t>
  </si>
  <si>
    <t>고령사회연구센터 업무의 효율적 운영을 위한 간담회</t>
  </si>
  <si>
    <t>규정 개정 관련 논의를 위한 간담회</t>
  </si>
  <si>
    <t>제주 문화예술 정책 관련 논의를 위한 간담회</t>
  </si>
  <si>
    <t>계</t>
    <phoneticPr fontId="3" type="noConversion"/>
  </si>
  <si>
    <t>2024-10-07 20:49</t>
    <phoneticPr fontId="3" type="noConversion"/>
  </si>
  <si>
    <t>돈하루방</t>
    <phoneticPr fontId="3" type="noConversion"/>
  </si>
  <si>
    <t>카드</t>
    <phoneticPr fontId="3" type="noConversion"/>
  </si>
  <si>
    <t>2024-10-22 11:56</t>
    <phoneticPr fontId="3" type="noConversion"/>
  </si>
  <si>
    <t>낭만오름</t>
    <phoneticPr fontId="3" type="noConversion"/>
  </si>
  <si>
    <t>센터장 등 5명</t>
    <phoneticPr fontId="3" type="noConversion"/>
  </si>
  <si>
    <t>2024-10-22 21:13</t>
    <phoneticPr fontId="3" type="noConversion"/>
  </si>
  <si>
    <t>돈소금</t>
    <phoneticPr fontId="3" type="noConversion"/>
  </si>
  <si>
    <t>센터장 등 4명</t>
    <phoneticPr fontId="3" type="noConversion"/>
  </si>
  <si>
    <t>2024-10-23 12:11</t>
    <phoneticPr fontId="3" type="noConversion"/>
  </si>
  <si>
    <t>안다미로늘봄</t>
    <phoneticPr fontId="3" type="noConversion"/>
  </si>
  <si>
    <t>2024-10-31 12:44</t>
    <phoneticPr fontId="3" type="noConversion"/>
  </si>
  <si>
    <t>투썸플레이스</t>
    <phoneticPr fontId="3" type="noConversion"/>
  </si>
  <si>
    <t>행정직 등 7명</t>
    <phoneticPr fontId="3" type="noConversion"/>
  </si>
  <si>
    <t>큰담밭</t>
    <phoneticPr fontId="3" type="noConversion"/>
  </si>
  <si>
    <t>기능직 등 4명</t>
    <phoneticPr fontId="3" type="noConversion"/>
  </si>
  <si>
    <t>2024-10-17 13:06</t>
    <phoneticPr fontId="3" type="noConversion"/>
  </si>
  <si>
    <t>원장실 업무의 효율적 운영을 위한 간담회</t>
  </si>
  <si>
    <t>2024-10-25 12:02</t>
    <phoneticPr fontId="7" type="noConversion"/>
  </si>
  <si>
    <t>백소정</t>
    <phoneticPr fontId="7" type="noConversion"/>
  </si>
  <si>
    <t>제주연구원 행정사무감사 수감 관련 간담회 식대</t>
    <phoneticPr fontId="7" type="noConversion"/>
  </si>
  <si>
    <t>연예인반점</t>
    <phoneticPr fontId="7" type="noConversion"/>
  </si>
  <si>
    <t>2024-10-07 13:29</t>
    <phoneticPr fontId="7" type="noConversion"/>
  </si>
  <si>
    <t>2024-10-07 21:32</t>
    <phoneticPr fontId="7" type="noConversion"/>
  </si>
  <si>
    <t>서민당</t>
    <phoneticPr fontId="7" type="noConversion"/>
  </si>
  <si>
    <t>2024-10-10 13:06</t>
    <phoneticPr fontId="7" type="noConversion"/>
  </si>
  <si>
    <t>제주연구원 하반기 과제 외부평가 준비 관련 간담회 식대</t>
    <phoneticPr fontId="7" type="noConversion"/>
  </si>
  <si>
    <t>정가네밥상</t>
    <phoneticPr fontId="7" type="noConversion"/>
  </si>
  <si>
    <t>2024-10-11 12:42</t>
    <phoneticPr fontId="7" type="noConversion"/>
  </si>
  <si>
    <t>제주연구원 하반기 과제 최종보고회 대비 간담회 식대</t>
    <phoneticPr fontId="7" type="noConversion"/>
  </si>
  <si>
    <t>영롱가</t>
    <phoneticPr fontId="7" type="noConversion"/>
  </si>
  <si>
    <t>2024-10-16 13:03</t>
    <phoneticPr fontId="7" type="noConversion"/>
  </si>
  <si>
    <t>남경어곰탕</t>
    <phoneticPr fontId="7" type="noConversion"/>
  </si>
  <si>
    <t>2024-10-22 12:23</t>
    <phoneticPr fontId="7" type="noConversion"/>
  </si>
  <si>
    <t>제주연구원 하반기 과제 최종보고회 확정 및 대비 간담회 식대</t>
    <phoneticPr fontId="7" type="noConversion"/>
  </si>
  <si>
    <t>정낭집</t>
    <phoneticPr fontId="7" type="noConversion"/>
  </si>
  <si>
    <t>행정직 외 7명</t>
    <phoneticPr fontId="7" type="noConversion"/>
  </si>
  <si>
    <t>카드</t>
    <phoneticPr fontId="7" type="noConversion"/>
  </si>
  <si>
    <t>[우리동네 전통시장 상점가 이용하기 캠페인] 운영실적 논의를 위한 간담회</t>
    <phoneticPr fontId="7" type="noConversion"/>
  </si>
  <si>
    <t>실장 등 10명</t>
  </si>
  <si>
    <t>실장 등 15명</t>
  </si>
  <si>
    <t>실장 등 25명</t>
  </si>
  <si>
    <t>실장 등 11명</t>
  </si>
  <si>
    <t>부장 등 12명</t>
    <phoneticPr fontId="7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</si>
</sst>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49" fontId="1" fillId="3" borderId="0" xfId="3" applyNumberFormat="1" applyFont="1" applyFill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7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36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26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29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35</v>
      </c>
      <c r="C4" s="11" t="str">
        <f>"총"&amp;COUNTA(C5:C31)&amp;"건"</f>
        <v>총2건</v>
      </c>
      <c r="D4" s="13">
        <f>SUM(D5:D34)</f>
        <v>170000</v>
      </c>
      <c r="E4" s="12"/>
      <c r="F4" s="12"/>
      <c r="G4" s="12"/>
    </row>
    <row r="5" spans="1:7" ht="35.1" customHeight="1">
      <c r="A5" s="35">
        <f>ROWS($A$5:A5)</f>
        <v>1</v>
      </c>
      <c r="B5" s="15" t="s">
        <v>43</v>
      </c>
      <c r="C5" s="28" t="s">
        <v>39</v>
      </c>
      <c r="D5" s="13">
        <v>100000</v>
      </c>
      <c r="E5" s="12" t="s">
        <v>40</v>
      </c>
      <c r="F5" s="38" t="s">
        <v>41</v>
      </c>
      <c r="G5" s="12" t="s">
        <v>42</v>
      </c>
    </row>
    <row r="6" spans="1:7" ht="35.1" customHeight="1">
      <c r="A6" s="35">
        <f>ROWS($A$5:A6)</f>
        <v>2</v>
      </c>
      <c r="B6" s="15" t="s">
        <v>67</v>
      </c>
      <c r="C6" s="40" t="s">
        <v>68</v>
      </c>
      <c r="D6" s="13">
        <v>70000</v>
      </c>
      <c r="E6" s="12" t="s">
        <v>65</v>
      </c>
      <c r="F6" s="38" t="s">
        <v>66</v>
      </c>
      <c r="G6" s="12" t="s">
        <v>45</v>
      </c>
    </row>
    <row r="7" spans="1:7" ht="27.75" customHeight="1">
      <c r="B7" s="39"/>
    </row>
  </sheetData>
  <sortState ref="B6:G16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9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37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16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29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50</v>
      </c>
      <c r="C4" s="11" t="str">
        <f>"총"&amp;COUNTA(C5:C34)&amp;"건"</f>
        <v>총5건</v>
      </c>
      <c r="D4" s="13">
        <f>SUM(D5:D37)</f>
        <v>413800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51</v>
      </c>
      <c r="C5" s="28" t="s">
        <v>49</v>
      </c>
      <c r="D5" s="13">
        <v>130000</v>
      </c>
      <c r="E5" s="12" t="s">
        <v>52</v>
      </c>
      <c r="F5" s="38">
        <v>5</v>
      </c>
      <c r="G5" s="12" t="s">
        <v>53</v>
      </c>
    </row>
    <row r="6" spans="1:7" ht="35.1" customHeight="1">
      <c r="A6" s="10">
        <f>ROWS($A$5:A6)</f>
        <v>2</v>
      </c>
      <c r="B6" s="15" t="s">
        <v>54</v>
      </c>
      <c r="C6" s="28" t="s">
        <v>48</v>
      </c>
      <c r="D6" s="13">
        <v>75000</v>
      </c>
      <c r="E6" s="12" t="s">
        <v>55</v>
      </c>
      <c r="F6" s="38" t="s">
        <v>56</v>
      </c>
      <c r="G6" s="12" t="s">
        <v>53</v>
      </c>
    </row>
    <row r="7" spans="1:7" ht="35.1" customHeight="1">
      <c r="A7" s="10">
        <f>ROWS($A$5:A7)</f>
        <v>3</v>
      </c>
      <c r="B7" s="15" t="s">
        <v>57</v>
      </c>
      <c r="C7" s="28" t="s">
        <v>47</v>
      </c>
      <c r="D7" s="13">
        <v>98000</v>
      </c>
      <c r="E7" s="12" t="s">
        <v>58</v>
      </c>
      <c r="F7" s="38" t="s">
        <v>59</v>
      </c>
      <c r="G7" s="12" t="s">
        <v>53</v>
      </c>
    </row>
    <row r="8" spans="1:7" ht="35.1" customHeight="1">
      <c r="A8" s="10">
        <f>ROWS($A$5:A8)</f>
        <v>4</v>
      </c>
      <c r="B8" s="15" t="s">
        <v>60</v>
      </c>
      <c r="C8" s="28" t="s">
        <v>46</v>
      </c>
      <c r="D8" s="13">
        <v>73000</v>
      </c>
      <c r="E8" s="12" t="s">
        <v>61</v>
      </c>
      <c r="F8" s="38">
        <v>4</v>
      </c>
      <c r="G8" s="12" t="s">
        <v>53</v>
      </c>
    </row>
    <row r="9" spans="1:7" ht="35.1" customHeight="1">
      <c r="A9" s="10">
        <f>ROWS($A$5:A9)</f>
        <v>5</v>
      </c>
      <c r="B9" s="15" t="s">
        <v>62</v>
      </c>
      <c r="C9" s="28" t="s">
        <v>44</v>
      </c>
      <c r="D9" s="13">
        <v>37800</v>
      </c>
      <c r="E9" s="12" t="s">
        <v>63</v>
      </c>
      <c r="F9" s="38" t="s">
        <v>64</v>
      </c>
      <c r="G9" s="12" t="s">
        <v>53</v>
      </c>
    </row>
  </sheetData>
  <sortState ref="B5:G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4" t="s">
        <v>38</v>
      </c>
      <c r="B1" s="44"/>
      <c r="C1" s="44"/>
      <c r="D1" s="44"/>
      <c r="E1" s="44"/>
      <c r="F1" s="44"/>
      <c r="G1" s="44"/>
    </row>
    <row r="2" spans="1:7" s="2" customFormat="1" ht="35.1" customHeight="1">
      <c r="A2" s="45" t="s">
        <v>25</v>
      </c>
      <c r="B2" s="45"/>
      <c r="C2" s="46"/>
      <c r="D2" s="46"/>
      <c r="E2" s="46"/>
      <c r="F2" s="46"/>
      <c r="G2" s="22" t="s">
        <v>0</v>
      </c>
    </row>
    <row r="3" spans="1:7" s="34" customFormat="1" ht="35.1" customHeight="1">
      <c r="A3" s="30" t="s">
        <v>1</v>
      </c>
      <c r="B3" s="31" t="s">
        <v>2</v>
      </c>
      <c r="C3" s="32" t="s">
        <v>4</v>
      </c>
      <c r="D3" s="33" t="s">
        <v>5</v>
      </c>
      <c r="E3" s="33" t="s">
        <v>3</v>
      </c>
      <c r="F3" s="33" t="s">
        <v>6</v>
      </c>
      <c r="G3" s="33" t="s">
        <v>7</v>
      </c>
    </row>
    <row r="4" spans="1:7" ht="35.1" customHeight="1">
      <c r="A4" s="23"/>
      <c r="B4" s="24" t="s">
        <v>17</v>
      </c>
      <c r="C4" s="25" t="str">
        <f>"총"&amp;COUNTA(C5:C50)&amp;"건"</f>
        <v>총6건</v>
      </c>
      <c r="D4" s="26">
        <f>SUM(D5:D57)</f>
        <v>1403000</v>
      </c>
      <c r="E4" s="27"/>
      <c r="F4" s="27"/>
      <c r="G4" s="27"/>
    </row>
    <row r="5" spans="1:7" ht="35.1" customHeight="1">
      <c r="A5" s="23">
        <f>ROWS($A$5:A5)</f>
        <v>1</v>
      </c>
      <c r="B5" s="15" t="s">
        <v>73</v>
      </c>
      <c r="C5" s="37" t="s">
        <v>71</v>
      </c>
      <c r="D5" s="36">
        <v>119000</v>
      </c>
      <c r="E5" s="15" t="s">
        <v>72</v>
      </c>
      <c r="F5" s="15" t="s">
        <v>90</v>
      </c>
      <c r="G5" s="15" t="s">
        <v>88</v>
      </c>
    </row>
    <row r="6" spans="1:7" ht="35.1" customHeight="1">
      <c r="A6" s="23">
        <f>ROWS($A$5:A6)</f>
        <v>2</v>
      </c>
      <c r="B6" s="15" t="s">
        <v>74</v>
      </c>
      <c r="C6" s="37" t="s">
        <v>71</v>
      </c>
      <c r="D6" s="36">
        <v>298000</v>
      </c>
      <c r="E6" s="15" t="s">
        <v>75</v>
      </c>
      <c r="F6" s="15" t="s">
        <v>91</v>
      </c>
      <c r="G6" s="15" t="s">
        <v>88</v>
      </c>
    </row>
    <row r="7" spans="1:7" ht="35.1" customHeight="1">
      <c r="A7" s="23">
        <f>ROWS($A$5:A7)</f>
        <v>3</v>
      </c>
      <c r="B7" s="15" t="s">
        <v>76</v>
      </c>
      <c r="C7" s="37" t="s">
        <v>77</v>
      </c>
      <c r="D7" s="36">
        <v>175000</v>
      </c>
      <c r="E7" s="15" t="s">
        <v>78</v>
      </c>
      <c r="F7" s="15" t="s">
        <v>90</v>
      </c>
      <c r="G7" s="15" t="s">
        <v>88</v>
      </c>
    </row>
    <row r="8" spans="1:7" ht="35.1" customHeight="1">
      <c r="A8" s="23">
        <f>ROWS($A$5:A8)</f>
        <v>4</v>
      </c>
      <c r="B8" s="15" t="s">
        <v>79</v>
      </c>
      <c r="C8" s="37" t="s">
        <v>80</v>
      </c>
      <c r="D8" s="36">
        <v>204000</v>
      </c>
      <c r="E8" s="15" t="s">
        <v>81</v>
      </c>
      <c r="F8" s="15" t="s">
        <v>94</v>
      </c>
      <c r="G8" s="15" t="s">
        <v>88</v>
      </c>
    </row>
    <row r="9" spans="1:7" ht="35.1" customHeight="1">
      <c r="A9" s="23">
        <f>ROWS($A$5:A9)</f>
        <v>5</v>
      </c>
      <c r="B9" s="15" t="s">
        <v>82</v>
      </c>
      <c r="C9" s="37" t="s">
        <v>80</v>
      </c>
      <c r="D9" s="36">
        <v>450000</v>
      </c>
      <c r="E9" s="15" t="s">
        <v>83</v>
      </c>
      <c r="F9" s="15" t="s">
        <v>92</v>
      </c>
      <c r="G9" s="15" t="s">
        <v>88</v>
      </c>
    </row>
    <row r="10" spans="1:7" ht="35.1" customHeight="1">
      <c r="A10" s="23">
        <f>ROWS($A$5:A10)</f>
        <v>6</v>
      </c>
      <c r="B10" s="15" t="s">
        <v>84</v>
      </c>
      <c r="C10" s="37" t="s">
        <v>85</v>
      </c>
      <c r="D10" s="36">
        <v>157000</v>
      </c>
      <c r="E10" s="15" t="s">
        <v>86</v>
      </c>
      <c r="F10" s="15" t="s">
        <v>93</v>
      </c>
      <c r="G10" s="15" t="s">
        <v>88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G13"/>
  <sheetViews>
    <sheetView view="pageBreakPreview" zoomScale="85" zoomScaleNormal="100" zoomScaleSheetLayoutView="85" workbookViewId="0">
      <pane ySplit="3" topLeftCell="A4" activePane="bottomLeft" state="frozen"/>
      <selection pane="bottomLeft" activeCell="C10" sqref="C10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38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34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"총"&amp;COUNTA(C5:C49)&amp;"건"</f>
        <v>총1건</v>
      </c>
      <c r="D4" s="13">
        <f>SUM(D5:D49)</f>
        <v>117000</v>
      </c>
      <c r="E4" s="12"/>
      <c r="F4" s="12"/>
      <c r="G4" s="12"/>
    </row>
    <row r="5" spans="1:7" ht="35.1" customHeight="1">
      <c r="A5" s="23">
        <v>1</v>
      </c>
      <c r="B5" s="15" t="s">
        <v>69</v>
      </c>
      <c r="C5" s="37" t="s">
        <v>89</v>
      </c>
      <c r="D5" s="36">
        <v>117000</v>
      </c>
      <c r="E5" s="15" t="s">
        <v>70</v>
      </c>
      <c r="F5" s="15" t="s">
        <v>87</v>
      </c>
      <c r="G5" s="15" t="s">
        <v>88</v>
      </c>
    </row>
    <row r="12" spans="1:7" ht="27.75" customHeight="1">
      <c r="C12" s="21"/>
    </row>
    <row r="13" spans="1:7" ht="18.75" customHeight="1">
      <c r="C13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2024-11-06T00:53:28Z</dcterms:modified>
</cp:coreProperties>
</file>