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-135" windowWidth="24105" windowHeight="11775"/>
  </bookViews>
  <sheets>
    <sheet name="원장 업무추진비" sheetId="10" r:id="rId1"/>
    <sheet name="부원장 업무추진비" sheetId="4" r:id="rId2"/>
    <sheet name="부서운영업무비(경영관리실)" sheetId="8" r:id="rId3"/>
    <sheet name="부서운영업무비(연구기획부)" sheetId="9" r:id="rId4"/>
  </sheets>
  <definedNames>
    <definedName name="_xlnm._FilterDatabase" localSheetId="2" hidden="1">'부서운영업무비(경영관리실)'!$A$3:$G$5</definedName>
    <definedName name="_xlnm._FilterDatabase" localSheetId="3" hidden="1">'부서운영업무비(연구기획부)'!$A$3:$G$5</definedName>
    <definedName name="_xlnm._FilterDatabase" localSheetId="1" hidden="1">'부원장 업무추진비'!$B$6:$G$8</definedName>
    <definedName name="_xlnm._FilterDatabase" localSheetId="0" hidden="1">'원장 업무추진비'!$B$6:$G$23</definedName>
    <definedName name="_xlnm.Print_Area" localSheetId="2">'부서운영업무비(경영관리실)'!$A$1:$G$5</definedName>
    <definedName name="_xlnm.Print_Area" localSheetId="3">'부서운영업무비(연구기획부)'!$A$1:$G$6</definedName>
    <definedName name="_xlnm.Print_Area" localSheetId="1">'부원장 업무추진비'!$A$1:$G$8</definedName>
    <definedName name="_xlnm.Print_Area" localSheetId="0">'원장 업무추진비'!$A$1:$G$23</definedName>
  </definedNames>
  <calcPr calcId="125725"/>
  <fileRecoveryPr autoRecover="0"/>
</workbook>
</file>

<file path=xl/calcChain.xml><?xml version="1.0" encoding="utf-8"?>
<calcChain xmlns="http://schemas.openxmlformats.org/spreadsheetml/2006/main">
  <c r="C4" i="1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5"/>
  <c r="C4" i="8"/>
  <c r="D4" i="4" l="1"/>
  <c r="C4"/>
  <c r="A6"/>
  <c r="A7"/>
  <c r="A8"/>
  <c r="A5"/>
  <c r="D4" i="10"/>
  <c r="C4" i="9"/>
  <c r="D4" i="8" l="1"/>
  <c r="D4" i="9"/>
</calcChain>
</file>

<file path=xl/sharedStrings.xml><?xml version="1.0" encoding="utf-8"?>
<sst xmlns="http://schemas.openxmlformats.org/spreadsheetml/2006/main" count="159" uniqueCount="120">
  <si>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</si>
  <si>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</si>
  <si>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</si>
  <si>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</si>
  <si>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</si>
  <si>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</si>
  <si>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</si>
  <si>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</si>
  <si>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</si>
  <si>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</si>
  <si>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</si>
  <si>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</si>
  <si>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</si>
  <si>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</si>
  <si>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</si>
  <si>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</si>
  <si>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</si>
  <si>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</si>
  <si>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</si>
  <si>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</si>
  <si>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</si>
  <si>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</si>
  <si>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</si>
  <si>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</si>
  <si>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</si>
  <si>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</si>
  <si>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</si>
  <si>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</si>
  <si>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</si>
  <si>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</si>
  <si>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</si>
  <si>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</si>
  <si>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</si>
  <si>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</si>
  <si>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</si>
  <si>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</si>
  <si>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계</t>
    <phoneticPr fontId="3" type="noConversion"/>
  </si>
  <si>
    <t>2024년 5월 업무추진비 집행내역(원장)</t>
  </si>
  <si>
    <t>2024년 5월 업무추진비 집행내역(부원장)</t>
  </si>
  <si>
    <t>2024년 5월 업무추진비 집행내역(부서운영)</t>
  </si>
  <si>
    <t>효과적인 대언론PR 전략 논의를 위한 간담회</t>
  </si>
  <si>
    <t>지역인재 글로벌 역량 증진 방안 논의를 위한 간담회</t>
  </si>
  <si>
    <t>연구기획부 업무의 효율적 운영을 위한 간담회</t>
  </si>
  <si>
    <t>제19회 제주포럼 참석자 간담회</t>
  </si>
  <si>
    <t>스포츠 관광도시 관련 논의를 위한 간담회</t>
  </si>
  <si>
    <t>자치문화연구부 업무의 효율적 운영을 위한 간담회</t>
  </si>
  <si>
    <t>제주의 미래전략 논의를 위한 간담회</t>
  </si>
  <si>
    <t>관학협력 방안 논의를 위한 간담회</t>
  </si>
  <si>
    <t>디자인 경영 관련 논의를 위한 간담회</t>
  </si>
  <si>
    <t>제주 바이오산업 관련 논의를 위한 간담회</t>
  </si>
  <si>
    <t>연구활동 홍보 활성화 방안 논의를 위한 간담회</t>
  </si>
  <si>
    <t>제주교육 정책 방향 논의를 위한 간담회</t>
  </si>
  <si>
    <t>제주지역 예술인 지원 활성화 방안 논의를 위한 간담회</t>
  </si>
  <si>
    <t>공공갈등관리 관련 논의를 위한 간담회</t>
  </si>
  <si>
    <t>융합글로컬인재 교육전문가 양성 방안 논의를 위한 간담회</t>
  </si>
  <si>
    <t>근조화환 구입에 따른 대급 지급</t>
    <phoneticPr fontId="3" type="noConversion"/>
  </si>
  <si>
    <t>꽃사랑</t>
    <phoneticPr fontId="3" type="noConversion"/>
  </si>
  <si>
    <t>외부인사</t>
    <phoneticPr fontId="3" type="noConversion"/>
  </si>
  <si>
    <t>계좌이체</t>
    <phoneticPr fontId="3" type="noConversion"/>
  </si>
  <si>
    <t>2024-05-02 13:00</t>
    <phoneticPr fontId="3" type="noConversion"/>
  </si>
  <si>
    <t>쇼고스시</t>
    <phoneticPr fontId="3" type="noConversion"/>
  </si>
  <si>
    <t>카드</t>
    <phoneticPr fontId="3" type="noConversion"/>
  </si>
  <si>
    <t>2024-05-01 12:46</t>
    <phoneticPr fontId="3" type="noConversion"/>
  </si>
  <si>
    <t>광원</t>
    <phoneticPr fontId="3" type="noConversion"/>
  </si>
  <si>
    <t>2024-05-31 12:22</t>
    <phoneticPr fontId="3" type="noConversion"/>
  </si>
  <si>
    <t>꽃담초밥</t>
    <phoneticPr fontId="3" type="noConversion"/>
  </si>
  <si>
    <t>부장 등 4명</t>
    <phoneticPr fontId="3" type="noConversion"/>
  </si>
  <si>
    <t>2024-05-30 12:00</t>
    <phoneticPr fontId="3" type="noConversion"/>
  </si>
  <si>
    <t>대포칼제비</t>
    <phoneticPr fontId="3" type="noConversion"/>
  </si>
  <si>
    <t>실장 등 5명</t>
    <phoneticPr fontId="3" type="noConversion"/>
  </si>
  <si>
    <t>2024-05-30 20:24</t>
    <phoneticPr fontId="3" type="noConversion"/>
  </si>
  <si>
    <t>영롱가</t>
    <phoneticPr fontId="3" type="noConversion"/>
  </si>
  <si>
    <t>2024-05-28 13:02</t>
    <phoneticPr fontId="3" type="noConversion"/>
  </si>
  <si>
    <t>해빈촌</t>
    <phoneticPr fontId="3" type="noConversion"/>
  </si>
  <si>
    <t>2024-05-28 20:14</t>
    <phoneticPr fontId="3" type="noConversion"/>
  </si>
  <si>
    <t>광원</t>
    <phoneticPr fontId="3" type="noConversion"/>
  </si>
  <si>
    <t>2024-05-17 20:42</t>
    <phoneticPr fontId="3" type="noConversion"/>
  </si>
  <si>
    <t>조아라아구찜</t>
    <phoneticPr fontId="3" type="noConversion"/>
  </si>
  <si>
    <t>2024-05-27 12:31</t>
    <phoneticPr fontId="3" type="noConversion"/>
  </si>
  <si>
    <t>정가네밥상</t>
    <phoneticPr fontId="3" type="noConversion"/>
  </si>
  <si>
    <t>2024-05-27 19:16</t>
    <phoneticPr fontId="3" type="noConversion"/>
  </si>
  <si>
    <t>아란어가</t>
    <phoneticPr fontId="3" type="noConversion"/>
  </si>
  <si>
    <t>2024-05-16 12:34</t>
    <phoneticPr fontId="3" type="noConversion"/>
  </si>
  <si>
    <t>털보네장원랜드</t>
    <phoneticPr fontId="3" type="noConversion"/>
  </si>
  <si>
    <t>2024-05-13 12:30</t>
    <phoneticPr fontId="3" type="noConversion"/>
  </si>
  <si>
    <t>어장군</t>
    <phoneticPr fontId="3" type="noConversion"/>
  </si>
  <si>
    <t>2024-05-09 13:03</t>
    <phoneticPr fontId="3" type="noConversion"/>
  </si>
  <si>
    <t>제주흑우</t>
    <phoneticPr fontId="3" type="noConversion"/>
  </si>
  <si>
    <t>2024-05-08 12:45</t>
    <phoneticPr fontId="3" type="noConversion"/>
  </si>
  <si>
    <t>어우늘</t>
    <phoneticPr fontId="3" type="noConversion"/>
  </si>
  <si>
    <t>2024-05-08 20:31</t>
    <phoneticPr fontId="3" type="noConversion"/>
  </si>
  <si>
    <t>송죽원</t>
    <phoneticPr fontId="3" type="noConversion"/>
  </si>
  <si>
    <t>2024-05-07 09:28</t>
    <phoneticPr fontId="3" type="noConversion"/>
  </si>
  <si>
    <t>제주연구원 개원 27주년 기념행사 다과 구입</t>
    <phoneticPr fontId="3" type="noConversion"/>
  </si>
  <si>
    <t>채채밀</t>
    <phoneticPr fontId="3" type="noConversion"/>
  </si>
  <si>
    <t>전직원</t>
    <phoneticPr fontId="3" type="noConversion"/>
  </si>
  <si>
    <t>2024-05-30</t>
    <phoneticPr fontId="3" type="noConversion"/>
  </si>
  <si>
    <t>연구사업운영원</t>
    <phoneticPr fontId="3" type="noConversion"/>
  </si>
  <si>
    <t>연구원 부설센터 업무의 효율적 운영을 위한 간담회</t>
  </si>
  <si>
    <t>대언론 홍보방안 논의를 위한 간담회</t>
  </si>
  <si>
    <t>2024-05-09 20:40</t>
    <phoneticPr fontId="3" type="noConversion"/>
  </si>
  <si>
    <t>오라</t>
    <phoneticPr fontId="3" type="noConversion"/>
  </si>
  <si>
    <t>전문가 등 9명</t>
    <phoneticPr fontId="3" type="noConversion"/>
  </si>
  <si>
    <t>2024-05-10 12:06</t>
    <phoneticPr fontId="3" type="noConversion"/>
  </si>
  <si>
    <t>곰</t>
    <phoneticPr fontId="3" type="noConversion"/>
  </si>
  <si>
    <t>부장 등 6명</t>
    <phoneticPr fontId="3" type="noConversion"/>
  </si>
  <si>
    <t>2024-05-18 12:11</t>
    <phoneticPr fontId="3" type="noConversion"/>
  </si>
  <si>
    <t>후통중화요리</t>
    <phoneticPr fontId="3" type="noConversion"/>
  </si>
  <si>
    <t>선임연구위원 등 5명</t>
    <phoneticPr fontId="3" type="noConversion"/>
  </si>
  <si>
    <t>2024-05-22 12:35</t>
    <phoneticPr fontId="3" type="noConversion"/>
  </si>
  <si>
    <t>낭만오름</t>
    <phoneticPr fontId="3" type="noConversion"/>
  </si>
  <si>
    <t>센터장 등 6명</t>
    <phoneticPr fontId="3" type="noConversion"/>
  </si>
  <si>
    <t>제주연구원 27주년 개원기념 간담회</t>
    <phoneticPr fontId="7" type="noConversion"/>
  </si>
  <si>
    <t>하반기 기본정책과제 수행계획서 심의 관련 간담회</t>
    <phoneticPr fontId="7" type="noConversion"/>
  </si>
  <si>
    <t>제주오라성</t>
    <phoneticPr fontId="7" type="noConversion"/>
  </si>
  <si>
    <t>2024-05-08 13:04</t>
    <phoneticPr fontId="7" type="noConversion"/>
  </si>
  <si>
    <t>2024-05-07 12:40</t>
    <phoneticPr fontId="7" type="noConversion"/>
  </si>
  <si>
    <t>실장 등 32명</t>
    <phoneticPr fontId="7" type="noConversion"/>
  </si>
  <si>
    <t>실장 등 23명</t>
    <phoneticPr fontId="7" type="noConversion"/>
  </si>
  <si>
    <t>-</t>
    <phoneticPr fontId="7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</si>
</sst>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14" fontId="12" fillId="3" borderId="1" xfId="0" applyNumberFormat="1" applyFont="1" applyFill="1" applyBorder="1" applyAlignment="1">
      <alignment horizontal="center" vertical="center" shrinkToFit="1"/>
    </xf>
    <xf numFmtId="49" fontId="12" fillId="3" borderId="1" xfId="0" applyNumberFormat="1" applyFont="1" applyFill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3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1" t="s">
        <v>37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27</v>
      </c>
      <c r="B2" s="42"/>
      <c r="C2" s="43"/>
      <c r="D2" s="43"/>
      <c r="E2" s="43"/>
      <c r="F2" s="43"/>
      <c r="G2" s="6" t="s">
        <v>8</v>
      </c>
    </row>
    <row r="3" spans="1:7" s="2" customFormat="1" ht="35.1" customHeight="1">
      <c r="A3" s="29" t="s">
        <v>25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35</v>
      </c>
      <c r="C4" s="11" t="str">
        <f>"총"&amp;COUNTA(C5:C48)&amp;"건"</f>
        <v>총19건</v>
      </c>
      <c r="D4" s="13">
        <f>SUM($D$5:D51)</f>
        <v>2923000</v>
      </c>
      <c r="E4" s="12"/>
      <c r="F4" s="12"/>
      <c r="G4" s="12"/>
    </row>
    <row r="5" spans="1:7" ht="35.1" customHeight="1">
      <c r="A5" s="35">
        <f>ROWS($A$5:A5)</f>
        <v>1</v>
      </c>
      <c r="B5" s="40" t="s">
        <v>62</v>
      </c>
      <c r="C5" s="28" t="s">
        <v>41</v>
      </c>
      <c r="D5" s="13">
        <v>204000</v>
      </c>
      <c r="E5" s="12" t="s">
        <v>63</v>
      </c>
      <c r="F5" s="38">
        <v>7</v>
      </c>
      <c r="G5" s="12" t="s">
        <v>61</v>
      </c>
    </row>
    <row r="6" spans="1:7" ht="35.1" customHeight="1">
      <c r="A6" s="35">
        <f>ROWS($A$5:A6)</f>
        <v>2</v>
      </c>
      <c r="B6" s="40" t="s">
        <v>59</v>
      </c>
      <c r="C6" s="28" t="s">
        <v>40</v>
      </c>
      <c r="D6" s="13">
        <v>90000</v>
      </c>
      <c r="E6" s="12" t="s">
        <v>60</v>
      </c>
      <c r="F6" s="38">
        <v>3</v>
      </c>
      <c r="G6" s="12" t="s">
        <v>61</v>
      </c>
    </row>
    <row r="7" spans="1:7" ht="35.1" customHeight="1">
      <c r="A7" s="35">
        <f>ROWS($A$5:A7)</f>
        <v>3</v>
      </c>
      <c r="B7" s="39">
        <v>45419</v>
      </c>
      <c r="C7" s="28" t="s">
        <v>55</v>
      </c>
      <c r="D7" s="13">
        <v>100000</v>
      </c>
      <c r="E7" s="12" t="s">
        <v>56</v>
      </c>
      <c r="F7" s="12" t="s">
        <v>57</v>
      </c>
      <c r="G7" s="12" t="s">
        <v>58</v>
      </c>
    </row>
    <row r="8" spans="1:7" ht="35.1" customHeight="1">
      <c r="A8" s="35">
        <f>ROWS($A$5:A8)</f>
        <v>4</v>
      </c>
      <c r="B8" s="40" t="s">
        <v>92</v>
      </c>
      <c r="C8" s="28" t="s">
        <v>93</v>
      </c>
      <c r="D8" s="13">
        <v>280000</v>
      </c>
      <c r="E8" s="12" t="s">
        <v>94</v>
      </c>
      <c r="F8" s="38" t="s">
        <v>95</v>
      </c>
      <c r="G8" s="12" t="s">
        <v>61</v>
      </c>
    </row>
    <row r="9" spans="1:7" ht="35.1" customHeight="1">
      <c r="A9" s="35">
        <f>ROWS($A$5:A9)</f>
        <v>5</v>
      </c>
      <c r="B9" s="40" t="s">
        <v>88</v>
      </c>
      <c r="C9" s="28" t="s">
        <v>53</v>
      </c>
      <c r="D9" s="13">
        <v>143000</v>
      </c>
      <c r="E9" s="12" t="s">
        <v>89</v>
      </c>
      <c r="F9" s="38">
        <v>5</v>
      </c>
      <c r="G9" s="12" t="s">
        <v>61</v>
      </c>
    </row>
    <row r="10" spans="1:7" ht="35.1" customHeight="1">
      <c r="A10" s="35">
        <f>ROWS($A$5:A10)</f>
        <v>6</v>
      </c>
      <c r="B10" s="40" t="s">
        <v>90</v>
      </c>
      <c r="C10" s="28" t="s">
        <v>54</v>
      </c>
      <c r="D10" s="13">
        <v>155000</v>
      </c>
      <c r="E10" s="12" t="s">
        <v>91</v>
      </c>
      <c r="F10" s="38">
        <v>6</v>
      </c>
      <c r="G10" s="12" t="s">
        <v>61</v>
      </c>
    </row>
    <row r="11" spans="1:7" ht="35.1" customHeight="1">
      <c r="A11" s="35">
        <f>ROWS($A$5:A11)</f>
        <v>7</v>
      </c>
      <c r="B11" s="40" t="s">
        <v>86</v>
      </c>
      <c r="C11" s="28" t="s">
        <v>52</v>
      </c>
      <c r="D11" s="13">
        <v>125000</v>
      </c>
      <c r="E11" s="12" t="s">
        <v>87</v>
      </c>
      <c r="F11" s="38">
        <v>5</v>
      </c>
      <c r="G11" s="12" t="s">
        <v>61</v>
      </c>
    </row>
    <row r="12" spans="1:7" ht="35.1" customHeight="1">
      <c r="A12" s="35">
        <f>ROWS($A$5:A12)</f>
        <v>8</v>
      </c>
      <c r="B12" s="40" t="s">
        <v>84</v>
      </c>
      <c r="C12" s="28" t="s">
        <v>51</v>
      </c>
      <c r="D12" s="13">
        <v>236000</v>
      </c>
      <c r="E12" s="12" t="s">
        <v>85</v>
      </c>
      <c r="F12" s="38">
        <v>8</v>
      </c>
      <c r="G12" s="12" t="s">
        <v>61</v>
      </c>
    </row>
    <row r="13" spans="1:7" ht="35.1" customHeight="1">
      <c r="A13" s="35">
        <f>ROWS($A$5:A13)</f>
        <v>9</v>
      </c>
      <c r="B13" s="40" t="s">
        <v>82</v>
      </c>
      <c r="C13" s="28" t="s">
        <v>50</v>
      </c>
      <c r="D13" s="13">
        <v>84000</v>
      </c>
      <c r="E13" s="12" t="s">
        <v>83</v>
      </c>
      <c r="F13" s="38">
        <v>3</v>
      </c>
      <c r="G13" s="12" t="s">
        <v>61</v>
      </c>
    </row>
    <row r="14" spans="1:7" ht="35.1" customHeight="1">
      <c r="A14" s="35">
        <f>ROWS($A$5:A14)</f>
        <v>10</v>
      </c>
      <c r="B14" s="40" t="s">
        <v>76</v>
      </c>
      <c r="C14" s="28" t="s">
        <v>47</v>
      </c>
      <c r="D14" s="13">
        <v>112000</v>
      </c>
      <c r="E14" s="12" t="s">
        <v>77</v>
      </c>
      <c r="F14" s="38">
        <v>4</v>
      </c>
      <c r="G14" s="12" t="s">
        <v>61</v>
      </c>
    </row>
    <row r="15" spans="1:7" ht="35.1" customHeight="1">
      <c r="A15" s="35">
        <f>ROWS($A$5:A15)</f>
        <v>11</v>
      </c>
      <c r="B15" s="40" t="s">
        <v>78</v>
      </c>
      <c r="C15" s="28" t="s">
        <v>48</v>
      </c>
      <c r="D15" s="13">
        <v>130000</v>
      </c>
      <c r="E15" s="12" t="s">
        <v>79</v>
      </c>
      <c r="F15" s="38">
        <v>5</v>
      </c>
      <c r="G15" s="12" t="s">
        <v>61</v>
      </c>
    </row>
    <row r="16" spans="1:7" ht="35.1" customHeight="1">
      <c r="A16" s="35">
        <f>ROWS($A$5:A16)</f>
        <v>12</v>
      </c>
      <c r="B16" s="40" t="s">
        <v>80</v>
      </c>
      <c r="C16" s="28" t="s">
        <v>49</v>
      </c>
      <c r="D16" s="13">
        <v>174000</v>
      </c>
      <c r="E16" s="12" t="s">
        <v>81</v>
      </c>
      <c r="F16" s="38">
        <v>5</v>
      </c>
      <c r="G16" s="12" t="s">
        <v>61</v>
      </c>
    </row>
    <row r="17" spans="1:7" ht="35.1" customHeight="1">
      <c r="A17" s="35">
        <f>ROWS($A$5:A17)</f>
        <v>13</v>
      </c>
      <c r="B17" s="40" t="s">
        <v>72</v>
      </c>
      <c r="C17" s="28" t="s">
        <v>45</v>
      </c>
      <c r="D17" s="13">
        <v>232000</v>
      </c>
      <c r="E17" s="12" t="s">
        <v>73</v>
      </c>
      <c r="F17" s="38">
        <v>8</v>
      </c>
      <c r="G17" s="12" t="s">
        <v>61</v>
      </c>
    </row>
    <row r="18" spans="1:7" ht="35.1" customHeight="1">
      <c r="A18" s="35">
        <f>ROWS($A$5:A18)</f>
        <v>14</v>
      </c>
      <c r="B18" s="40" t="s">
        <v>74</v>
      </c>
      <c r="C18" s="28" t="s">
        <v>46</v>
      </c>
      <c r="D18" s="13">
        <v>413000</v>
      </c>
      <c r="E18" s="12" t="s">
        <v>75</v>
      </c>
      <c r="F18" s="38">
        <v>15</v>
      </c>
      <c r="G18" s="12" t="s">
        <v>61</v>
      </c>
    </row>
    <row r="19" spans="1:7" ht="35.1" customHeight="1">
      <c r="A19" s="35">
        <f>ROWS($A$5:A19)</f>
        <v>15</v>
      </c>
      <c r="B19" s="40" t="s">
        <v>96</v>
      </c>
      <c r="C19" s="28" t="s">
        <v>55</v>
      </c>
      <c r="D19" s="13">
        <v>100000</v>
      </c>
      <c r="E19" s="12" t="s">
        <v>56</v>
      </c>
      <c r="F19" s="38" t="s">
        <v>97</v>
      </c>
      <c r="G19" s="12" t="s">
        <v>58</v>
      </c>
    </row>
    <row r="20" spans="1:7" ht="35.1" customHeight="1">
      <c r="A20" s="35">
        <f>ROWS($A$5:A20)</f>
        <v>16</v>
      </c>
      <c r="B20" s="40" t="s">
        <v>96</v>
      </c>
      <c r="C20" s="28" t="s">
        <v>55</v>
      </c>
      <c r="D20" s="13">
        <v>100000</v>
      </c>
      <c r="E20" s="12" t="s">
        <v>56</v>
      </c>
      <c r="F20" s="38" t="s">
        <v>57</v>
      </c>
      <c r="G20" s="12" t="s">
        <v>58</v>
      </c>
    </row>
    <row r="21" spans="1:7" ht="35.1" customHeight="1">
      <c r="A21" s="35">
        <f>ROWS($A$5:A21)</f>
        <v>17</v>
      </c>
      <c r="B21" s="40" t="s">
        <v>67</v>
      </c>
      <c r="C21" s="28" t="s">
        <v>43</v>
      </c>
      <c r="D21" s="13">
        <v>51000</v>
      </c>
      <c r="E21" s="12" t="s">
        <v>68</v>
      </c>
      <c r="F21" s="38" t="s">
        <v>69</v>
      </c>
      <c r="G21" s="12" t="s">
        <v>61</v>
      </c>
    </row>
    <row r="22" spans="1:7" ht="35.1" customHeight="1">
      <c r="A22" s="35">
        <f>ROWS($A$5:A22)</f>
        <v>18</v>
      </c>
      <c r="B22" s="40" t="s">
        <v>70</v>
      </c>
      <c r="C22" s="28" t="s">
        <v>44</v>
      </c>
      <c r="D22" s="13">
        <v>124000</v>
      </c>
      <c r="E22" s="12" t="s">
        <v>71</v>
      </c>
      <c r="F22" s="38">
        <v>4</v>
      </c>
      <c r="G22" s="12" t="s">
        <v>61</v>
      </c>
    </row>
    <row r="23" spans="1:7" ht="35.1" customHeight="1">
      <c r="A23" s="35">
        <f>ROWS($A$5:A23)</f>
        <v>19</v>
      </c>
      <c r="B23" s="40" t="s">
        <v>64</v>
      </c>
      <c r="C23" s="28" t="s">
        <v>42</v>
      </c>
      <c r="D23" s="13">
        <v>70000</v>
      </c>
      <c r="E23" s="12" t="s">
        <v>65</v>
      </c>
      <c r="F23" s="38" t="s">
        <v>66</v>
      </c>
      <c r="G23" s="12" t="s">
        <v>61</v>
      </c>
    </row>
  </sheetData>
  <sortState ref="B5:G24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8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1" t="s">
        <v>38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17</v>
      </c>
      <c r="B2" s="42"/>
      <c r="C2" s="43"/>
      <c r="D2" s="43"/>
      <c r="E2" s="43"/>
      <c r="F2" s="43"/>
      <c r="G2" s="6" t="s">
        <v>8</v>
      </c>
    </row>
    <row r="3" spans="1:7" s="2" customFormat="1" ht="35.1" customHeight="1">
      <c r="A3" s="29" t="s">
        <v>28</v>
      </c>
      <c r="B3" s="14" t="s">
        <v>29</v>
      </c>
      <c r="C3" s="8" t="s">
        <v>30</v>
      </c>
      <c r="D3" s="9" t="s">
        <v>31</v>
      </c>
      <c r="E3" s="9" t="s">
        <v>32</v>
      </c>
      <c r="F3" s="9" t="s">
        <v>33</v>
      </c>
      <c r="G3" s="9" t="s">
        <v>34</v>
      </c>
    </row>
    <row r="4" spans="1:7" ht="35.1" customHeight="1">
      <c r="A4" s="10"/>
      <c r="B4" s="15" t="s">
        <v>36</v>
      </c>
      <c r="C4" s="11" t="str">
        <f>"총"&amp;COUNTA($C$5:C33)&amp;"건"</f>
        <v>총4건</v>
      </c>
      <c r="D4" s="13">
        <f>SUM($D$5:D51)</f>
        <v>441000</v>
      </c>
      <c r="E4" s="12"/>
      <c r="F4" s="12"/>
      <c r="G4" s="12"/>
    </row>
    <row r="5" spans="1:7" ht="35.1" customHeight="1">
      <c r="A5" s="10">
        <f>ROWS($A5:A$5)</f>
        <v>1</v>
      </c>
      <c r="B5" s="15" t="s">
        <v>100</v>
      </c>
      <c r="C5" s="28" t="s">
        <v>99</v>
      </c>
      <c r="D5" s="13">
        <v>255000</v>
      </c>
      <c r="E5" s="12" t="s">
        <v>101</v>
      </c>
      <c r="F5" s="12" t="s">
        <v>102</v>
      </c>
      <c r="G5" s="12" t="s">
        <v>61</v>
      </c>
    </row>
    <row r="6" spans="1:7" ht="35.1" customHeight="1">
      <c r="A6" s="10">
        <f>ROWS($A$5:A6)</f>
        <v>2</v>
      </c>
      <c r="B6" s="15" t="s">
        <v>103</v>
      </c>
      <c r="C6" s="28" t="s">
        <v>42</v>
      </c>
      <c r="D6" s="13">
        <v>60000</v>
      </c>
      <c r="E6" s="12" t="s">
        <v>104</v>
      </c>
      <c r="F6" s="12" t="s">
        <v>105</v>
      </c>
      <c r="G6" s="12" t="s">
        <v>61</v>
      </c>
    </row>
    <row r="7" spans="1:7" ht="35.1" customHeight="1">
      <c r="A7" s="10">
        <f>ROWS($A$5:A7)</f>
        <v>3</v>
      </c>
      <c r="B7" s="15" t="s">
        <v>106</v>
      </c>
      <c r="C7" s="28" t="s">
        <v>45</v>
      </c>
      <c r="D7" s="13">
        <v>60000</v>
      </c>
      <c r="E7" s="12" t="s">
        <v>107</v>
      </c>
      <c r="F7" s="12" t="s">
        <v>108</v>
      </c>
      <c r="G7" s="12" t="s">
        <v>61</v>
      </c>
    </row>
    <row r="8" spans="1:7" ht="35.1" customHeight="1">
      <c r="A8" s="10">
        <f>ROWS($A$5:A8)</f>
        <v>4</v>
      </c>
      <c r="B8" s="15" t="s">
        <v>109</v>
      </c>
      <c r="C8" s="28" t="s">
        <v>98</v>
      </c>
      <c r="D8" s="13">
        <v>66000</v>
      </c>
      <c r="E8" s="12" t="s">
        <v>110</v>
      </c>
      <c r="F8" s="12" t="s">
        <v>111</v>
      </c>
      <c r="G8" s="12" t="s">
        <v>61</v>
      </c>
    </row>
  </sheetData>
  <sortState ref="B5:G9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1" t="s">
        <v>39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16</v>
      </c>
      <c r="B2" s="42"/>
      <c r="C2" s="43"/>
      <c r="D2" s="43"/>
      <c r="E2" s="43"/>
      <c r="F2" s="43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18</v>
      </c>
      <c r="C4" s="11" t="str">
        <f>"총"&amp;COUNTA(C6:C49)&amp;"건"</f>
        <v>총0건</v>
      </c>
      <c r="D4" s="13">
        <f>SUM(D5:D49)</f>
        <v>0</v>
      </c>
      <c r="E4" s="12"/>
      <c r="F4" s="12"/>
      <c r="G4" s="12"/>
    </row>
    <row r="5" spans="1:7" ht="35.1" customHeight="1">
      <c r="A5" s="23">
        <v>1</v>
      </c>
      <c r="B5" s="15" t="s">
        <v>119</v>
      </c>
      <c r="C5" s="15" t="s">
        <v>119</v>
      </c>
      <c r="D5" s="15" t="s">
        <v>119</v>
      </c>
      <c r="E5" s="15" t="s">
        <v>119</v>
      </c>
      <c r="F5" s="15" t="s">
        <v>119</v>
      </c>
      <c r="G5" s="15" t="s">
        <v>119</v>
      </c>
    </row>
    <row r="12" spans="1:7" ht="27.75" customHeight="1">
      <c r="C12" s="21"/>
    </row>
    <row r="13" spans="1:7" ht="27.75" customHeight="1">
      <c r="C13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4" t="s">
        <v>39</v>
      </c>
      <c r="B1" s="44"/>
      <c r="C1" s="44"/>
      <c r="D1" s="44"/>
      <c r="E1" s="44"/>
      <c r="F1" s="44"/>
      <c r="G1" s="44"/>
    </row>
    <row r="2" spans="1:7" s="2" customFormat="1" ht="35.1" customHeight="1">
      <c r="A2" s="45" t="s">
        <v>26</v>
      </c>
      <c r="B2" s="45"/>
      <c r="C2" s="46"/>
      <c r="D2" s="46"/>
      <c r="E2" s="46"/>
      <c r="F2" s="46"/>
      <c r="G2" s="22" t="s">
        <v>0</v>
      </c>
    </row>
    <row r="3" spans="1:7" s="34" customFormat="1" ht="35.1" customHeight="1">
      <c r="A3" s="30" t="s">
        <v>1</v>
      </c>
      <c r="B3" s="31" t="s">
        <v>2</v>
      </c>
      <c r="C3" s="32" t="s">
        <v>4</v>
      </c>
      <c r="D3" s="33" t="s">
        <v>5</v>
      </c>
      <c r="E3" s="33" t="s">
        <v>3</v>
      </c>
      <c r="F3" s="33" t="s">
        <v>6</v>
      </c>
      <c r="G3" s="33" t="s">
        <v>7</v>
      </c>
    </row>
    <row r="4" spans="1:7" ht="35.1" customHeight="1">
      <c r="A4" s="23"/>
      <c r="B4" s="24" t="s">
        <v>18</v>
      </c>
      <c r="C4" s="25" t="str">
        <f>"총"&amp;COUNTA(C5:C48)&amp;"건"</f>
        <v>총2건</v>
      </c>
      <c r="D4" s="26">
        <f>SUM(D5:D55)</f>
        <v>1639000</v>
      </c>
      <c r="E4" s="27"/>
      <c r="F4" s="27"/>
      <c r="G4" s="27"/>
    </row>
    <row r="5" spans="1:7" ht="35.1" customHeight="1">
      <c r="A5" s="23">
        <v>1</v>
      </c>
      <c r="B5" s="15" t="s">
        <v>116</v>
      </c>
      <c r="C5" s="37" t="s">
        <v>112</v>
      </c>
      <c r="D5" s="36">
        <v>960000</v>
      </c>
      <c r="E5" s="15" t="s">
        <v>114</v>
      </c>
      <c r="F5" s="15" t="s">
        <v>117</v>
      </c>
      <c r="G5" s="15"/>
    </row>
    <row r="6" spans="1:7" ht="35.1" customHeight="1">
      <c r="A6" s="23">
        <v>2</v>
      </c>
      <c r="B6" s="15" t="s">
        <v>115</v>
      </c>
      <c r="C6" s="37" t="s">
        <v>113</v>
      </c>
      <c r="D6" s="36">
        <v>679000</v>
      </c>
      <c r="E6" s="15" t="s">
        <v>114</v>
      </c>
      <c r="F6" s="15" t="s">
        <v>118</v>
      </c>
      <c r="G6" s="15"/>
    </row>
    <row r="7" spans="1:7" ht="27.75" customHeight="1">
      <c r="D7" s="4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부서운영업무비(경영관리실)</vt:lpstr>
      <vt:lpstr>부서운영업무비(연구기획부)</vt:lpstr>
      <vt:lpstr>'부서운영업무비(경영관리실)'!Print_Area</vt:lpstr>
      <vt:lpstr>'부서운영업무비(연구기획부)'!Print_Area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2024-06-09T23:41:35Z</dcterms:modified>
</cp:coreProperties>
</file>