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0" yWindow="1470" windowWidth="24105" windowHeight="11775"/>
  </bookViews>
  <sheets>
    <sheet name="원장 업무추진비" sheetId="10" r:id="rId1"/>
    <sheet name="부원장 업무추진비" sheetId="4" r:id="rId2"/>
    <sheet name="부서운영업무비(행정실)" sheetId="8" r:id="rId3"/>
    <sheet name="부서운영업무비(연구기획부)" sheetId="9" r:id="rId4"/>
  </sheets>
  <definedNames>
    <definedName name="_xlnm._FilterDatabase" localSheetId="3" hidden="1">'부서운영업무비(연구기획부)'!$A$3:$G$5</definedName>
    <definedName name="_xlnm._FilterDatabase" localSheetId="2" hidden="1">'부서운영업무비(행정실)'!$A$3:$G$5</definedName>
    <definedName name="_xlnm._FilterDatabase" localSheetId="1" hidden="1">'부원장 업무추진비'!$B$5:$G$8</definedName>
    <definedName name="_xlnm._FilterDatabase" localSheetId="0" hidden="1">'원장 업무추진비'!$B$5:$G$34</definedName>
    <definedName name="_xlnm.Print_Area" localSheetId="3">'부서운영업무비(연구기획부)'!$A$1:$G$6</definedName>
    <definedName name="_xlnm.Print_Area" localSheetId="2">'부서운영업무비(행정실)'!$A$1:$G$5</definedName>
    <definedName name="_xlnm.Print_Area" localSheetId="1">'부원장 업무추진비'!$A$1:$G$8</definedName>
    <definedName name="_xlnm.Print_Area" localSheetId="0">'원장 업무추진비'!$A$1:$G$34</definedName>
  </definedNames>
  <calcPr calcId="125725"/>
  <fileRecoveryPr autoRecover="0"/>
</workbook>
</file>

<file path=xl/calcChain.xml><?xml version="1.0" encoding="utf-8"?>
<calcChain xmlns="http://schemas.openxmlformats.org/spreadsheetml/2006/main">
  <c r="A9" i="10"/>
  <c r="A34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5"/>
  <c r="A6"/>
  <c r="A7"/>
  <c r="A8"/>
  <c r="A6" i="4" l="1"/>
  <c r="A7"/>
  <c r="A8"/>
  <c r="C4" i="9"/>
  <c r="A5" i="4" l="1"/>
  <c r="D4" i="10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<sst xmlns="http://schemas.openxmlformats.org/spreadsheetml/2006/main" count="206" uniqueCount="158">
  <si>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</si>
  <si>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</si>
  <si>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</si>
  <si>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</si>
  <si>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</si>
  <si>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</si>
  <si>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</si>
  <si>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</si>
  <si>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</si>
  <si>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</si>
  <si>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</si>
  <si>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</si>
  <si>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</si>
  <si>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</si>
  <si>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</si>
  <si>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</si>
  <si>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</si>
  <si>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</si>
  <si>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</si>
  <si>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</si>
  <si>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</si>
  <si>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</si>
  <si>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</si>
  <si>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</si>
  <si>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</si>
  <si>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</si>
  <si>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</si>
  <si>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</si>
  <si>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</si>
  <si>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</si>
  <si>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</si>
  <si>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</si>
  <si>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</si>
  <si>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</si>
  <si>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</si>
  <si>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계</t>
    <phoneticPr fontId="3" type="noConversion"/>
  </si>
  <si>
    <t>2024년 4월 업무추진비 집행내역(원장)</t>
  </si>
  <si>
    <t>2024년 4월 업무추진비 집행내역(부원장)</t>
  </si>
  <si>
    <t>2024년 4월 업무추진비 집행내역(부서운영)</t>
  </si>
  <si>
    <t>도민 건강권 관련 논의를 위한 간담회</t>
  </si>
  <si>
    <t>제76주년 4·3 희생자 추념식 참석자 간담회</t>
  </si>
  <si>
    <t>정실마을 경로잔치에 따른 격려금 지급</t>
  </si>
  <si>
    <t>제주 환경시설관리 효율화 방안 논의를 위한 간담회</t>
  </si>
  <si>
    <t>지역인재 육성방안 논의를 위한 간담회</t>
  </si>
  <si>
    <t>연구윤리 관련 논의를 위한 간담회</t>
  </si>
  <si>
    <t>폐기물 자원순환 정책 관련 논의를 위한 간담회</t>
  </si>
  <si>
    <t>미래기획연구 관련 논의를 위한 간담회</t>
  </si>
  <si>
    <t>연구원 운영 방향 자문을 위한 전임원장 간담회</t>
  </si>
  <si>
    <t>연구원 내부회계관리제도 관련 논의를 위한 간담회</t>
  </si>
  <si>
    <t>제주 청년 취업·창업 관련 논의를 위한 간담회</t>
  </si>
  <si>
    <t>제주 스마트농업 육성방안 논의를 위한 간담회</t>
  </si>
  <si>
    <t>산학협력 방안 논의를 위한 간담회</t>
  </si>
  <si>
    <t>지역 갈등관리 정책 논의를 위한 간담회</t>
  </si>
  <si>
    <t>인공지능 활용교육 관련 논의를 위한 간담회</t>
  </si>
  <si>
    <t>항노화 바이오 산업 관련 논의를 위한 간담회</t>
  </si>
  <si>
    <t>초빙연구위원과의 간담회 후 식사</t>
  </si>
  <si>
    <t>제주 체육연구 발전 방안 논의를 위한 간담회</t>
  </si>
  <si>
    <t>건축물 재난 관리 방안 논의를 위한 간담회</t>
  </si>
  <si>
    <t>미래융합인재 양성 방안 논의를 위한 간담회</t>
  </si>
  <si>
    <t>제주 MICE 산업 관련 논의를 위한 간담회</t>
  </si>
  <si>
    <t>제주특별자치연구센터 업무 추진 논의를 위한 간담회</t>
  </si>
  <si>
    <t>제주 RIS 사업을 통한 지역인재 양성방안 논의 간담회</t>
  </si>
  <si>
    <t>「제주연구원-퍼시픽 포럼 MOU 체결」 국외 출장 답례품 구입</t>
  </si>
  <si>
    <t>-</t>
    <phoneticPr fontId="3" type="noConversion"/>
  </si>
  <si>
    <t>2024-04-01 13:07</t>
    <phoneticPr fontId="3" type="noConversion"/>
  </si>
  <si>
    <t>해양재난 안전관리 관련 논의를 위한 간담회</t>
    <phoneticPr fontId="3" type="noConversion"/>
  </si>
  <si>
    <t>수까락</t>
    <phoneticPr fontId="3" type="noConversion"/>
  </si>
  <si>
    <t>카드</t>
    <phoneticPr fontId="3" type="noConversion"/>
  </si>
  <si>
    <t>2024-04-01 20:26</t>
    <phoneticPr fontId="3" type="noConversion"/>
  </si>
  <si>
    <t>제주지역 환경보건 기반 관련 논의를 위한 간담회</t>
    <phoneticPr fontId="3" type="noConversion"/>
  </si>
  <si>
    <t>돈풍년</t>
    <phoneticPr fontId="3" type="noConversion"/>
  </si>
  <si>
    <t>2024-04-02 12:47</t>
    <phoneticPr fontId="3" type="noConversion"/>
  </si>
  <si>
    <t>광원</t>
    <phoneticPr fontId="3" type="noConversion"/>
  </si>
  <si>
    <t>2024-04-03 12:30</t>
    <phoneticPr fontId="3" type="noConversion"/>
  </si>
  <si>
    <t>남원바당</t>
    <phoneticPr fontId="3" type="noConversion"/>
  </si>
  <si>
    <t>사무원 등 5명</t>
    <phoneticPr fontId="3" type="noConversion"/>
  </si>
  <si>
    <t>2024-04-15</t>
    <phoneticPr fontId="3" type="noConversion"/>
  </si>
  <si>
    <t>조화 구입에 따른 대금 지급</t>
    <phoneticPr fontId="3" type="noConversion"/>
  </si>
  <si>
    <t>꽃사랑</t>
    <phoneticPr fontId="3" type="noConversion"/>
  </si>
  <si>
    <t>계좌이체</t>
    <phoneticPr fontId="3" type="noConversion"/>
  </si>
  <si>
    <t>축하화환 구입에 따른 대금 지급</t>
    <phoneticPr fontId="3" type="noConversion"/>
  </si>
  <si>
    <t>이사</t>
    <phoneticPr fontId="3" type="noConversion"/>
  </si>
  <si>
    <t>2024-04-19</t>
    <phoneticPr fontId="3" type="noConversion"/>
  </si>
  <si>
    <t>정실마을 경로당</t>
    <phoneticPr fontId="3" type="noConversion"/>
  </si>
  <si>
    <t>2024-04-30 20:54</t>
    <phoneticPr fontId="3" type="noConversion"/>
  </si>
  <si>
    <t>고을면</t>
    <phoneticPr fontId="3" type="noConversion"/>
  </si>
  <si>
    <t>2024-04-29 20:30</t>
    <phoneticPr fontId="3" type="noConversion"/>
  </si>
  <si>
    <t>사리원</t>
    <phoneticPr fontId="3" type="noConversion"/>
  </si>
  <si>
    <t>2024-04-30 12:57</t>
    <phoneticPr fontId="3" type="noConversion"/>
  </si>
  <si>
    <t>제주흑우</t>
    <phoneticPr fontId="3" type="noConversion"/>
  </si>
  <si>
    <t>2024-04-29 12:19</t>
    <phoneticPr fontId="3" type="noConversion"/>
  </si>
  <si>
    <t>2024-04-25 20:17</t>
    <phoneticPr fontId="3" type="noConversion"/>
  </si>
  <si>
    <t>제주늘봄</t>
    <phoneticPr fontId="3" type="noConversion"/>
  </si>
  <si>
    <t>2024-04-26 12:46</t>
    <phoneticPr fontId="3" type="noConversion"/>
  </si>
  <si>
    <t>만부정</t>
    <phoneticPr fontId="3" type="noConversion"/>
  </si>
  <si>
    <t>2024-04-24 20:28</t>
    <phoneticPr fontId="3" type="noConversion"/>
  </si>
  <si>
    <t>꼬들목살집</t>
    <phoneticPr fontId="3" type="noConversion"/>
  </si>
  <si>
    <t>2024-04-25 13:12</t>
    <phoneticPr fontId="3" type="noConversion"/>
  </si>
  <si>
    <t>조우하다</t>
    <phoneticPr fontId="3" type="noConversion"/>
  </si>
  <si>
    <t>2024-04-23 21:13</t>
    <phoneticPr fontId="3" type="noConversion"/>
  </si>
  <si>
    <t>2024-04-23 12:27</t>
    <phoneticPr fontId="3" type="noConversion"/>
  </si>
  <si>
    <t>광원</t>
    <phoneticPr fontId="3" type="noConversion"/>
  </si>
  <si>
    <t>2024-04-22 21:07</t>
    <phoneticPr fontId="3" type="noConversion"/>
  </si>
  <si>
    <t>김이박</t>
    <phoneticPr fontId="3" type="noConversion"/>
  </si>
  <si>
    <t>2024-04-22 12:47</t>
    <phoneticPr fontId="3" type="noConversion"/>
  </si>
  <si>
    <t>어우늘</t>
    <phoneticPr fontId="3" type="noConversion"/>
  </si>
  <si>
    <t>2024-04-19 12:45</t>
    <phoneticPr fontId="3" type="noConversion"/>
  </si>
  <si>
    <t>2024-04-18 12:49</t>
    <phoneticPr fontId="3" type="noConversion"/>
  </si>
  <si>
    <t>2024-04-17 20:14</t>
    <phoneticPr fontId="3" type="noConversion"/>
  </si>
  <si>
    <t>배셰프</t>
    <phoneticPr fontId="3" type="noConversion"/>
  </si>
  <si>
    <t>2024-04-17 13:03</t>
    <phoneticPr fontId="3" type="noConversion"/>
  </si>
  <si>
    <t>2024-04-16 19:49</t>
    <phoneticPr fontId="3" type="noConversion"/>
  </si>
  <si>
    <t>포도원</t>
    <phoneticPr fontId="3" type="noConversion"/>
  </si>
  <si>
    <t>2024-04-15 21:07</t>
    <phoneticPr fontId="3" type="noConversion"/>
  </si>
  <si>
    <t>김반장</t>
    <phoneticPr fontId="3" type="noConversion"/>
  </si>
  <si>
    <t>2024-04-15 13:08</t>
    <phoneticPr fontId="3" type="noConversion"/>
  </si>
  <si>
    <t>홍보석</t>
    <phoneticPr fontId="3" type="noConversion"/>
  </si>
  <si>
    <t>센터장 등 4명</t>
    <phoneticPr fontId="3" type="noConversion"/>
  </si>
  <si>
    <t>2024-04-05 21:14</t>
    <phoneticPr fontId="3" type="noConversion"/>
  </si>
  <si>
    <t>제호</t>
    <phoneticPr fontId="3" type="noConversion"/>
  </si>
  <si>
    <t>2024-04-04 14:40</t>
    <phoneticPr fontId="3" type="noConversion"/>
  </si>
  <si>
    <t>경제통상진흥원</t>
    <phoneticPr fontId="3" type="noConversion"/>
  </si>
  <si>
    <t>외부인사 등</t>
    <phoneticPr fontId="3" type="noConversion"/>
  </si>
  <si>
    <t>전문연구원</t>
    <phoneticPr fontId="3" type="noConversion"/>
  </si>
  <si>
    <t>제4차 제주특별자치도관광진흥계획 수립 관련 논의를 위한 간담회</t>
  </si>
  <si>
    <t>부서별 추진과제 수행현황 점검을 위한 간담회</t>
  </si>
  <si>
    <t>지방분권과 지역균형발전 정책 논의를 위한 간담회</t>
  </si>
  <si>
    <t>환경도시연구부 업무의 효율적 운영을 위한 간담회</t>
  </si>
  <si>
    <t>2024-04-16 12:38</t>
    <phoneticPr fontId="3" type="noConversion"/>
  </si>
  <si>
    <t>어쇼일식</t>
    <phoneticPr fontId="3" type="noConversion"/>
  </si>
  <si>
    <t>부연구위원 등 4명</t>
    <phoneticPr fontId="3" type="noConversion"/>
  </si>
  <si>
    <t>카드</t>
    <phoneticPr fontId="3" type="noConversion"/>
  </si>
  <si>
    <t>2024-04-15 12:36</t>
    <phoneticPr fontId="3" type="noConversion"/>
  </si>
  <si>
    <t>한라도서관 구내</t>
    <phoneticPr fontId="3" type="noConversion"/>
  </si>
  <si>
    <t>부장 등 7명</t>
    <phoneticPr fontId="3" type="noConversion"/>
  </si>
  <si>
    <t>2024-04-11 12:49</t>
    <phoneticPr fontId="3" type="noConversion"/>
  </si>
  <si>
    <t>해빈촌</t>
    <phoneticPr fontId="3" type="noConversion"/>
  </si>
  <si>
    <t>전문가 등 4명</t>
    <phoneticPr fontId="3" type="noConversion"/>
  </si>
  <si>
    <t>2024-04-08 20:03</t>
    <phoneticPr fontId="3" type="noConversion"/>
  </si>
  <si>
    <t>훔쳐온뒷고기</t>
    <phoneticPr fontId="3" type="noConversion"/>
  </si>
  <si>
    <t>부연구위원 등 6명</t>
    <phoneticPr fontId="3" type="noConversion"/>
  </si>
  <si>
    <t>24년 경영평가 현장실사 후속조치 논의 간담회</t>
    <phoneticPr fontId="7" type="noConversion"/>
  </si>
  <si>
    <t>돈백꽃</t>
    <phoneticPr fontId="7" type="noConversion"/>
  </si>
  <si>
    <t>전국시도연구원협의회 참석 간담회 식대</t>
    <phoneticPr fontId="7" type="noConversion"/>
  </si>
  <si>
    <t>24년도 경영평가 1차 사전준비 간담회</t>
    <phoneticPr fontId="7" type="noConversion"/>
  </si>
  <si>
    <t>부장 외 7명</t>
    <phoneticPr fontId="7" type="noConversion"/>
  </si>
  <si>
    <t>2024-04-25 21:14</t>
    <phoneticPr fontId="3" type="noConversion"/>
  </si>
  <si>
    <t>산적이도점</t>
    <phoneticPr fontId="7" type="noConversion"/>
  </si>
  <si>
    <t>2024-04-17 20:39</t>
    <phoneticPr fontId="3" type="noConversion"/>
  </si>
  <si>
    <t>2024-04-4 14:13</t>
    <phoneticPr fontId="3" type="noConversion"/>
  </si>
  <si>
    <t>심천민물매운탕</t>
    <phoneticPr fontId="7" type="noConversion"/>
  </si>
  <si>
    <t>실장 외 10명</t>
    <phoneticPr fontId="7" type="noConversion"/>
  </si>
  <si>
    <t>행정직 외 8명</t>
    <phoneticPr fontId="7" type="noConversion"/>
  </si>
  <si>
    <t>행정실</t>
    <phoneticPr fontId="3" type="noConversion"/>
  </si>
  <si>
    <t>카드</t>
    <phoneticPr fontId="7" type="noConversion"/>
  </si>
  <si>
    <t>2024-04-03 20:27</t>
    <phoneticPr fontId="3" type="noConversion"/>
  </si>
  <si>
    <t>헬스케어산업 관련 논의를 위한 간담회</t>
    <phoneticPr fontId="3" type="noConversion"/>
  </si>
  <si>
    <t>돈풍년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</si>
</sst>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49" fontId="12" fillId="3" borderId="1" xfId="0" applyNumberFormat="1" applyFont="1" applyFill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34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1" t="s">
        <v>36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26</v>
      </c>
      <c r="B2" s="42"/>
      <c r="C2" s="43"/>
      <c r="D2" s="43"/>
      <c r="E2" s="43"/>
      <c r="F2" s="43"/>
      <c r="G2" s="6" t="s">
        <v>8</v>
      </c>
    </row>
    <row r="3" spans="1:7" s="2" customFormat="1" ht="35.1" customHeight="1">
      <c r="A3" s="29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7" ht="35.1" customHeight="1">
      <c r="A4" s="10"/>
      <c r="B4" s="15" t="s">
        <v>34</v>
      </c>
      <c r="C4" s="11" t="str">
        <f>"총"&amp;COUNTA(C5:C59)&amp;"건"</f>
        <v>총30건</v>
      </c>
      <c r="D4" s="13">
        <f>SUM(D5:D62)</f>
        <v>3566500</v>
      </c>
      <c r="E4" s="12"/>
      <c r="F4" s="12"/>
      <c r="G4" s="12"/>
    </row>
    <row r="5" spans="1:7" ht="35.1" customHeight="1">
      <c r="A5" s="36">
        <f>ROWS($A$5:A5)</f>
        <v>1</v>
      </c>
      <c r="B5" s="15" t="s">
        <v>64</v>
      </c>
      <c r="C5" s="28" t="s">
        <v>65</v>
      </c>
      <c r="D5" s="13">
        <v>60000</v>
      </c>
      <c r="E5" s="12" t="s">
        <v>66</v>
      </c>
      <c r="F5" s="39">
        <v>4</v>
      </c>
      <c r="G5" s="12" t="s">
        <v>67</v>
      </c>
    </row>
    <row r="6" spans="1:7" ht="35.1" customHeight="1">
      <c r="A6" s="36">
        <f>ROWS($A$5:A6)</f>
        <v>2</v>
      </c>
      <c r="B6" s="15" t="s">
        <v>68</v>
      </c>
      <c r="C6" s="28" t="s">
        <v>69</v>
      </c>
      <c r="D6" s="13">
        <v>155000</v>
      </c>
      <c r="E6" s="12" t="s">
        <v>70</v>
      </c>
      <c r="F6" s="39">
        <v>6</v>
      </c>
      <c r="G6" s="12" t="s">
        <v>67</v>
      </c>
    </row>
    <row r="7" spans="1:7" ht="35.1" customHeight="1">
      <c r="A7" s="36">
        <f>ROWS($A$5:A7)</f>
        <v>3</v>
      </c>
      <c r="B7" s="15" t="s">
        <v>71</v>
      </c>
      <c r="C7" s="28" t="s">
        <v>39</v>
      </c>
      <c r="D7" s="13">
        <v>50000</v>
      </c>
      <c r="E7" s="12" t="s">
        <v>72</v>
      </c>
      <c r="F7" s="39">
        <v>2</v>
      </c>
      <c r="G7" s="12" t="s">
        <v>67</v>
      </c>
    </row>
    <row r="8" spans="1:7" ht="35.1" customHeight="1">
      <c r="A8" s="36">
        <f>ROWS($A$5:A8)</f>
        <v>4</v>
      </c>
      <c r="B8" s="15" t="s">
        <v>73</v>
      </c>
      <c r="C8" s="28" t="s">
        <v>40</v>
      </c>
      <c r="D8" s="13">
        <v>97000</v>
      </c>
      <c r="E8" s="12" t="s">
        <v>74</v>
      </c>
      <c r="F8" s="39" t="s">
        <v>75</v>
      </c>
      <c r="G8" s="12" t="s">
        <v>67</v>
      </c>
    </row>
    <row r="9" spans="1:7" ht="35.1" customHeight="1">
      <c r="A9" s="36">
        <f>ROWS($A$5:A9)</f>
        <v>5</v>
      </c>
      <c r="B9" s="15" t="s">
        <v>155</v>
      </c>
      <c r="C9" s="28" t="s">
        <v>156</v>
      </c>
      <c r="D9" s="13">
        <v>180000</v>
      </c>
      <c r="E9" s="12" t="s">
        <v>157</v>
      </c>
      <c r="F9" s="39">
        <v>6</v>
      </c>
      <c r="G9" s="12" t="s">
        <v>67</v>
      </c>
    </row>
    <row r="10" spans="1:7" ht="35.1" customHeight="1">
      <c r="A10" s="36">
        <f>ROWS($A$5:A10)</f>
        <v>6</v>
      </c>
      <c r="B10" s="15" t="s">
        <v>120</v>
      </c>
      <c r="C10" s="28" t="s">
        <v>62</v>
      </c>
      <c r="D10" s="13">
        <v>120000</v>
      </c>
      <c r="E10" s="12" t="s">
        <v>121</v>
      </c>
      <c r="F10" s="39" t="s">
        <v>122</v>
      </c>
      <c r="G10" s="12" t="s">
        <v>67</v>
      </c>
    </row>
    <row r="11" spans="1:7" ht="35.1" customHeight="1">
      <c r="A11" s="36">
        <f>ROWS($A$5:A11)</f>
        <v>7</v>
      </c>
      <c r="B11" s="15" t="s">
        <v>118</v>
      </c>
      <c r="C11" s="28" t="s">
        <v>61</v>
      </c>
      <c r="D11" s="13">
        <v>126000</v>
      </c>
      <c r="E11" s="12" t="s">
        <v>119</v>
      </c>
      <c r="F11" s="39">
        <v>5</v>
      </c>
      <c r="G11" s="12" t="s">
        <v>67</v>
      </c>
    </row>
    <row r="12" spans="1:7" ht="35.1" customHeight="1">
      <c r="A12" s="36">
        <f>ROWS($A$5:A12)</f>
        <v>8</v>
      </c>
      <c r="B12" s="40" t="s">
        <v>76</v>
      </c>
      <c r="C12" s="28" t="s">
        <v>77</v>
      </c>
      <c r="D12" s="13">
        <v>100000</v>
      </c>
      <c r="E12" s="12" t="s">
        <v>78</v>
      </c>
      <c r="F12" s="12" t="s">
        <v>63</v>
      </c>
      <c r="G12" s="12" t="s">
        <v>79</v>
      </c>
    </row>
    <row r="13" spans="1:7" ht="35.1" customHeight="1">
      <c r="A13" s="36">
        <f>ROWS($A$5:A13)</f>
        <v>9</v>
      </c>
      <c r="B13" s="40" t="s">
        <v>76</v>
      </c>
      <c r="C13" s="28" t="s">
        <v>80</v>
      </c>
      <c r="D13" s="13">
        <v>100000</v>
      </c>
      <c r="E13" s="12" t="s">
        <v>78</v>
      </c>
      <c r="F13" s="12" t="s">
        <v>81</v>
      </c>
      <c r="G13" s="12" t="s">
        <v>79</v>
      </c>
    </row>
    <row r="14" spans="1:7" ht="35.1" customHeight="1">
      <c r="A14" s="36">
        <f>ROWS($A$5:A14)</f>
        <v>10</v>
      </c>
      <c r="B14" s="40" t="s">
        <v>76</v>
      </c>
      <c r="C14" s="28" t="s">
        <v>80</v>
      </c>
      <c r="D14" s="13">
        <v>100000</v>
      </c>
      <c r="E14" s="12" t="s">
        <v>78</v>
      </c>
      <c r="F14" s="12" t="s">
        <v>123</v>
      </c>
      <c r="G14" s="12" t="s">
        <v>79</v>
      </c>
    </row>
    <row r="15" spans="1:7" ht="35.1" customHeight="1">
      <c r="A15" s="36">
        <f>ROWS($A$5:A15)</f>
        <v>11</v>
      </c>
      <c r="B15" s="15" t="s">
        <v>115</v>
      </c>
      <c r="C15" s="28" t="s">
        <v>60</v>
      </c>
      <c r="D15" s="13">
        <v>104500</v>
      </c>
      <c r="E15" s="12" t="s">
        <v>116</v>
      </c>
      <c r="F15" s="39" t="s">
        <v>117</v>
      </c>
      <c r="G15" s="12" t="s">
        <v>67</v>
      </c>
    </row>
    <row r="16" spans="1:7" ht="35.1" customHeight="1">
      <c r="A16" s="36">
        <f>ROWS($A$5:A16)</f>
        <v>12</v>
      </c>
      <c r="B16" s="15" t="s">
        <v>113</v>
      </c>
      <c r="C16" s="28" t="s">
        <v>59</v>
      </c>
      <c r="D16" s="13">
        <v>135000</v>
      </c>
      <c r="E16" s="12" t="s">
        <v>114</v>
      </c>
      <c r="F16" s="39">
        <v>5</v>
      </c>
      <c r="G16" s="12" t="s">
        <v>67</v>
      </c>
    </row>
    <row r="17" spans="1:7" ht="35.1" customHeight="1">
      <c r="A17" s="36">
        <f>ROWS($A$5:A17)</f>
        <v>13</v>
      </c>
      <c r="B17" s="15" t="s">
        <v>111</v>
      </c>
      <c r="C17" s="28" t="s">
        <v>58</v>
      </c>
      <c r="D17" s="12">
        <v>76000</v>
      </c>
      <c r="E17" s="13" t="s">
        <v>112</v>
      </c>
      <c r="F17" s="39">
        <v>3</v>
      </c>
      <c r="G17" s="12" t="s">
        <v>67</v>
      </c>
    </row>
    <row r="18" spans="1:7" ht="35.1" customHeight="1">
      <c r="A18" s="36">
        <f>ROWS($A$5:A18)</f>
        <v>14</v>
      </c>
      <c r="B18" s="15" t="s">
        <v>110</v>
      </c>
      <c r="C18" s="28" t="s">
        <v>57</v>
      </c>
      <c r="D18" s="12">
        <v>123000</v>
      </c>
      <c r="E18" s="13" t="s">
        <v>101</v>
      </c>
      <c r="F18" s="39">
        <v>5</v>
      </c>
      <c r="G18" s="12" t="s">
        <v>67</v>
      </c>
    </row>
    <row r="19" spans="1:7" ht="35.1" customHeight="1">
      <c r="A19" s="36">
        <f>ROWS($A$5:A19)</f>
        <v>15</v>
      </c>
      <c r="B19" s="15" t="s">
        <v>108</v>
      </c>
      <c r="C19" s="28" t="s">
        <v>56</v>
      </c>
      <c r="D19" s="12">
        <v>109000</v>
      </c>
      <c r="E19" s="13" t="s">
        <v>109</v>
      </c>
      <c r="F19" s="39">
        <v>4</v>
      </c>
      <c r="G19" s="12" t="s">
        <v>67</v>
      </c>
    </row>
    <row r="20" spans="1:7" ht="35.1" customHeight="1">
      <c r="A20" s="36">
        <f>ROWS($A$5:A20)</f>
        <v>16</v>
      </c>
      <c r="B20" s="15" t="s">
        <v>107</v>
      </c>
      <c r="C20" s="28" t="s">
        <v>55</v>
      </c>
      <c r="D20" s="12">
        <v>162000</v>
      </c>
      <c r="E20" s="13" t="s">
        <v>94</v>
      </c>
      <c r="F20" s="39">
        <v>6</v>
      </c>
      <c r="G20" s="12" t="s">
        <v>67</v>
      </c>
    </row>
    <row r="21" spans="1:7" ht="35.1" customHeight="1">
      <c r="A21" s="36">
        <f>ROWS($A$5:A21)</f>
        <v>17</v>
      </c>
      <c r="B21" s="40" t="s">
        <v>82</v>
      </c>
      <c r="C21" s="28" t="s">
        <v>41</v>
      </c>
      <c r="D21" s="13">
        <v>100000</v>
      </c>
      <c r="E21" s="12" t="s">
        <v>83</v>
      </c>
      <c r="F21" s="39" t="s">
        <v>63</v>
      </c>
      <c r="G21" s="12" t="s">
        <v>79</v>
      </c>
    </row>
    <row r="22" spans="1:7" ht="35.1" customHeight="1">
      <c r="A22" s="36">
        <f>ROWS($A$5:A22)</f>
        <v>18</v>
      </c>
      <c r="B22" s="15" t="s">
        <v>106</v>
      </c>
      <c r="C22" s="28" t="s">
        <v>54</v>
      </c>
      <c r="D22" s="12">
        <v>100000</v>
      </c>
      <c r="E22" s="13" t="s">
        <v>101</v>
      </c>
      <c r="F22" s="39">
        <v>4</v>
      </c>
      <c r="G22" s="12" t="s">
        <v>67</v>
      </c>
    </row>
    <row r="23" spans="1:7" ht="35.1" customHeight="1">
      <c r="A23" s="36">
        <f>ROWS($A$5:A23)</f>
        <v>19</v>
      </c>
      <c r="B23" s="15" t="s">
        <v>104</v>
      </c>
      <c r="C23" s="28" t="s">
        <v>53</v>
      </c>
      <c r="D23" s="12">
        <v>132000</v>
      </c>
      <c r="E23" s="13" t="s">
        <v>105</v>
      </c>
      <c r="F23" s="39">
        <v>5</v>
      </c>
      <c r="G23" s="12" t="s">
        <v>67</v>
      </c>
    </row>
    <row r="24" spans="1:7" ht="35.1" customHeight="1">
      <c r="A24" s="36">
        <f>ROWS($A$5:A24)</f>
        <v>20</v>
      </c>
      <c r="B24" s="15" t="s">
        <v>102</v>
      </c>
      <c r="C24" s="28" t="s">
        <v>52</v>
      </c>
      <c r="D24" s="12">
        <v>403000</v>
      </c>
      <c r="E24" s="13" t="s">
        <v>103</v>
      </c>
      <c r="F24" s="39">
        <v>14</v>
      </c>
      <c r="G24" s="12" t="s">
        <v>67</v>
      </c>
    </row>
    <row r="25" spans="1:7" ht="35.1" customHeight="1">
      <c r="A25" s="36">
        <f>ROWS($A$5:A25)</f>
        <v>21</v>
      </c>
      <c r="B25" s="15" t="s">
        <v>100</v>
      </c>
      <c r="C25" s="28" t="s">
        <v>51</v>
      </c>
      <c r="D25" s="12">
        <v>100000</v>
      </c>
      <c r="E25" s="13" t="s">
        <v>101</v>
      </c>
      <c r="F25" s="39">
        <v>4</v>
      </c>
      <c r="G25" s="12" t="s">
        <v>67</v>
      </c>
    </row>
    <row r="26" spans="1:7" ht="35.1" customHeight="1">
      <c r="A26" s="36">
        <f>ROWS($A$5:A26)</f>
        <v>22</v>
      </c>
      <c r="B26" s="15" t="s">
        <v>99</v>
      </c>
      <c r="C26" s="28" t="s">
        <v>50</v>
      </c>
      <c r="D26" s="12">
        <v>52000</v>
      </c>
      <c r="E26" s="13" t="s">
        <v>98</v>
      </c>
      <c r="F26" s="39">
        <v>3</v>
      </c>
      <c r="G26" s="12" t="s">
        <v>67</v>
      </c>
    </row>
    <row r="27" spans="1:7" ht="35.1" customHeight="1">
      <c r="A27" s="36">
        <f>ROWS($A$5:A27)</f>
        <v>23</v>
      </c>
      <c r="B27" s="15" t="s">
        <v>95</v>
      </c>
      <c r="C27" s="28" t="s">
        <v>48</v>
      </c>
      <c r="D27" s="12">
        <v>73000</v>
      </c>
      <c r="E27" s="13" t="s">
        <v>96</v>
      </c>
      <c r="F27" s="39">
        <v>3</v>
      </c>
      <c r="G27" s="12" t="s">
        <v>67</v>
      </c>
    </row>
    <row r="28" spans="1:7" ht="35.1" customHeight="1">
      <c r="A28" s="36">
        <f>ROWS($A$5:A28)</f>
        <v>24</v>
      </c>
      <c r="B28" s="15" t="s">
        <v>97</v>
      </c>
      <c r="C28" s="28" t="s">
        <v>49</v>
      </c>
      <c r="D28" s="12">
        <v>110000</v>
      </c>
      <c r="E28" s="13" t="s">
        <v>98</v>
      </c>
      <c r="F28" s="39">
        <v>4</v>
      </c>
      <c r="G28" s="12" t="s">
        <v>67</v>
      </c>
    </row>
    <row r="29" spans="1:7" ht="35.1" customHeight="1">
      <c r="A29" s="36">
        <f>ROWS($A$5:A29)</f>
        <v>25</v>
      </c>
      <c r="B29" s="15" t="s">
        <v>91</v>
      </c>
      <c r="C29" s="28" t="s">
        <v>46</v>
      </c>
      <c r="D29" s="12">
        <v>145000</v>
      </c>
      <c r="E29" s="13" t="s">
        <v>92</v>
      </c>
      <c r="F29" s="39">
        <v>5</v>
      </c>
      <c r="G29" s="12" t="s">
        <v>67</v>
      </c>
    </row>
    <row r="30" spans="1:7" ht="35.1" customHeight="1">
      <c r="A30" s="36">
        <f>ROWS($A$5:A30)</f>
        <v>26</v>
      </c>
      <c r="B30" s="15" t="s">
        <v>93</v>
      </c>
      <c r="C30" s="28" t="s">
        <v>47</v>
      </c>
      <c r="D30" s="12">
        <v>99000</v>
      </c>
      <c r="E30" s="13" t="s">
        <v>94</v>
      </c>
      <c r="F30" s="39">
        <v>4</v>
      </c>
      <c r="G30" s="12" t="s">
        <v>67</v>
      </c>
    </row>
    <row r="31" spans="1:7" ht="35.1" customHeight="1">
      <c r="A31" s="36">
        <f>ROWS($A$5:A31)</f>
        <v>27</v>
      </c>
      <c r="B31" s="15" t="s">
        <v>90</v>
      </c>
      <c r="C31" s="28" t="s">
        <v>45</v>
      </c>
      <c r="D31" s="12">
        <v>185000</v>
      </c>
      <c r="E31" s="13" t="s">
        <v>89</v>
      </c>
      <c r="F31" s="39">
        <v>8</v>
      </c>
      <c r="G31" s="12" t="s">
        <v>67</v>
      </c>
    </row>
    <row r="32" spans="1:7" ht="35.1" customHeight="1">
      <c r="A32" s="36">
        <f>ROWS($A$5:A32)</f>
        <v>28</v>
      </c>
      <c r="B32" s="15" t="s">
        <v>86</v>
      </c>
      <c r="C32" s="28" t="s">
        <v>43</v>
      </c>
      <c r="D32" s="12">
        <v>86000</v>
      </c>
      <c r="E32" s="13" t="s">
        <v>87</v>
      </c>
      <c r="F32" s="39">
        <v>3</v>
      </c>
      <c r="G32" s="12" t="s">
        <v>67</v>
      </c>
    </row>
    <row r="33" spans="1:7" ht="35.1" customHeight="1">
      <c r="A33" s="36">
        <f>ROWS($A$5:A33)</f>
        <v>29</v>
      </c>
      <c r="B33" s="15" t="s">
        <v>88</v>
      </c>
      <c r="C33" s="28" t="s">
        <v>44</v>
      </c>
      <c r="D33" s="12">
        <v>75000</v>
      </c>
      <c r="E33" s="13" t="s">
        <v>89</v>
      </c>
      <c r="F33" s="39">
        <v>3</v>
      </c>
      <c r="G33" s="12" t="s">
        <v>67</v>
      </c>
    </row>
    <row r="34" spans="1:7" ht="35.1" customHeight="1">
      <c r="A34" s="36">
        <f>ROWS($A$5:A34)</f>
        <v>30</v>
      </c>
      <c r="B34" s="15" t="s">
        <v>84</v>
      </c>
      <c r="C34" s="28" t="s">
        <v>42</v>
      </c>
      <c r="D34" s="12">
        <v>109000</v>
      </c>
      <c r="E34" s="13" t="s">
        <v>85</v>
      </c>
      <c r="F34" s="39">
        <v>4</v>
      </c>
      <c r="G34" s="12" t="s">
        <v>67</v>
      </c>
    </row>
  </sheetData>
  <sortState ref="B6:G34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34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8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1" t="s">
        <v>37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16</v>
      </c>
      <c r="B2" s="42"/>
      <c r="C2" s="43"/>
      <c r="D2" s="43"/>
      <c r="E2" s="43"/>
      <c r="F2" s="43"/>
      <c r="G2" s="6" t="s">
        <v>8</v>
      </c>
    </row>
    <row r="3" spans="1:7" s="2" customFormat="1" ht="35.1" customHeight="1">
      <c r="A3" s="29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35</v>
      </c>
      <c r="C4" s="11" t="str">
        <f>"총"&amp;COUNTA(C5:C33)&amp;"건"</f>
        <v>총4건</v>
      </c>
      <c r="D4" s="13">
        <f>SUM(D5:D36)</f>
        <v>401000</v>
      </c>
      <c r="E4" s="12"/>
      <c r="F4" s="12"/>
      <c r="G4" s="12"/>
    </row>
    <row r="5" spans="1:7" ht="35.1" customHeight="1">
      <c r="A5" s="10">
        <f>ROWS($A$5:A5)</f>
        <v>1</v>
      </c>
      <c r="B5" s="15" t="s">
        <v>138</v>
      </c>
      <c r="C5" s="28" t="s">
        <v>127</v>
      </c>
      <c r="D5" s="13">
        <v>175000</v>
      </c>
      <c r="E5" s="12" t="s">
        <v>139</v>
      </c>
      <c r="F5" s="12" t="s">
        <v>140</v>
      </c>
      <c r="G5" s="12" t="s">
        <v>131</v>
      </c>
    </row>
    <row r="6" spans="1:7" ht="35.1" customHeight="1">
      <c r="A6" s="10">
        <f>ROWS($A$5:A6)</f>
        <v>2</v>
      </c>
      <c r="B6" s="15" t="s">
        <v>135</v>
      </c>
      <c r="C6" s="28" t="s">
        <v>126</v>
      </c>
      <c r="D6" s="13">
        <v>107000</v>
      </c>
      <c r="E6" s="12" t="s">
        <v>136</v>
      </c>
      <c r="F6" s="12" t="s">
        <v>137</v>
      </c>
      <c r="G6" s="12" t="s">
        <v>131</v>
      </c>
    </row>
    <row r="7" spans="1:7" ht="35.1" customHeight="1">
      <c r="A7" s="10">
        <f>ROWS($A$5:A7)</f>
        <v>3</v>
      </c>
      <c r="B7" s="15" t="s">
        <v>132</v>
      </c>
      <c r="C7" s="28" t="s">
        <v>125</v>
      </c>
      <c r="D7" s="13">
        <v>39000</v>
      </c>
      <c r="E7" s="12" t="s">
        <v>133</v>
      </c>
      <c r="F7" s="12" t="s">
        <v>134</v>
      </c>
      <c r="G7" s="12" t="s">
        <v>131</v>
      </c>
    </row>
    <row r="8" spans="1:7" ht="35.1" customHeight="1">
      <c r="A8" s="10">
        <f>ROWS($A$5:A8)</f>
        <v>4</v>
      </c>
      <c r="B8" s="15" t="s">
        <v>128</v>
      </c>
      <c r="C8" s="28" t="s">
        <v>124</v>
      </c>
      <c r="D8" s="13">
        <v>80000</v>
      </c>
      <c r="E8" s="12" t="s">
        <v>129</v>
      </c>
      <c r="F8" s="12" t="s">
        <v>130</v>
      </c>
      <c r="G8" s="12" t="s">
        <v>131</v>
      </c>
    </row>
  </sheetData>
  <sortState ref="B5:G8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1" t="s">
        <v>38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153</v>
      </c>
      <c r="B2" s="42"/>
      <c r="C2" s="43"/>
      <c r="D2" s="43"/>
      <c r="E2" s="43"/>
      <c r="F2" s="43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"총"&amp;COUNTA(C5:C49)&amp;"건"</f>
        <v>총1건</v>
      </c>
      <c r="D4" s="13">
        <f>SUM(D5:D49)</f>
        <v>270000</v>
      </c>
      <c r="E4" s="12"/>
      <c r="F4" s="12"/>
      <c r="G4" s="12"/>
    </row>
    <row r="5" spans="1:7" ht="35.1" customHeight="1">
      <c r="A5" s="23">
        <v>1</v>
      </c>
      <c r="B5" s="15" t="s">
        <v>146</v>
      </c>
      <c r="C5" s="30" t="s">
        <v>141</v>
      </c>
      <c r="D5" s="27">
        <v>270000</v>
      </c>
      <c r="E5" s="24" t="s">
        <v>142</v>
      </c>
      <c r="F5" s="24" t="s">
        <v>152</v>
      </c>
      <c r="G5" s="24" t="s">
        <v>154</v>
      </c>
    </row>
    <row r="12" spans="1:7" ht="27.75" customHeight="1">
      <c r="C12" s="21"/>
    </row>
    <row r="13" spans="1:7" ht="27.75" customHeight="1">
      <c r="C13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4" t="s">
        <v>38</v>
      </c>
      <c r="B1" s="44"/>
      <c r="C1" s="44"/>
      <c r="D1" s="44"/>
      <c r="E1" s="44"/>
      <c r="F1" s="44"/>
      <c r="G1" s="44"/>
    </row>
    <row r="2" spans="1:7" s="2" customFormat="1" ht="35.1" customHeight="1">
      <c r="A2" s="45" t="s">
        <v>25</v>
      </c>
      <c r="B2" s="45"/>
      <c r="C2" s="46"/>
      <c r="D2" s="46"/>
      <c r="E2" s="46"/>
      <c r="F2" s="46"/>
      <c r="G2" s="22" t="s">
        <v>0</v>
      </c>
    </row>
    <row r="3" spans="1:7" s="35" customFormat="1" ht="35.1" customHeight="1">
      <c r="A3" s="31" t="s">
        <v>1</v>
      </c>
      <c r="B3" s="32" t="s">
        <v>2</v>
      </c>
      <c r="C3" s="33" t="s">
        <v>4</v>
      </c>
      <c r="D3" s="34" t="s">
        <v>5</v>
      </c>
      <c r="E3" s="34" t="s">
        <v>3</v>
      </c>
      <c r="F3" s="34" t="s">
        <v>6</v>
      </c>
      <c r="G3" s="34" t="s">
        <v>7</v>
      </c>
    </row>
    <row r="4" spans="1:7" ht="35.1" customHeight="1">
      <c r="A4" s="23"/>
      <c r="B4" s="24" t="s">
        <v>17</v>
      </c>
      <c r="C4" s="25" t="str">
        <f>"총"&amp;COUNTA(C5:C48)&amp;"건"</f>
        <v>총2건</v>
      </c>
      <c r="D4" s="26">
        <f>SUM(D5:D55)</f>
        <v>294000</v>
      </c>
      <c r="E4" s="27"/>
      <c r="F4" s="27"/>
      <c r="G4" s="27"/>
    </row>
    <row r="5" spans="1:7" ht="35.1" customHeight="1">
      <c r="A5" s="23">
        <v>1</v>
      </c>
      <c r="B5" s="15" t="s">
        <v>149</v>
      </c>
      <c r="C5" s="38" t="s">
        <v>143</v>
      </c>
      <c r="D5" s="37">
        <v>134000</v>
      </c>
      <c r="E5" s="15" t="s">
        <v>150</v>
      </c>
      <c r="F5" s="15" t="s">
        <v>145</v>
      </c>
      <c r="G5" s="15" t="s">
        <v>154</v>
      </c>
    </row>
    <row r="6" spans="1:7" ht="35.1" customHeight="1">
      <c r="A6" s="23">
        <v>2</v>
      </c>
      <c r="B6" s="15" t="s">
        <v>148</v>
      </c>
      <c r="C6" s="38" t="s">
        <v>144</v>
      </c>
      <c r="D6" s="37">
        <v>160000</v>
      </c>
      <c r="E6" s="15" t="s">
        <v>147</v>
      </c>
      <c r="F6" s="15" t="s">
        <v>151</v>
      </c>
      <c r="G6" s="15" t="s">
        <v>154</v>
      </c>
    </row>
    <row r="7" spans="1:7" ht="27.75" customHeight="1">
      <c r="D7" s="4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부서운영업무비(행정실)</vt:lpstr>
      <vt:lpstr>부서운영업무비(연구기획부)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2024-07-04T06:44:32Z</dcterms:modified>
</cp:coreProperties>
</file>