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685" yWindow="345" windowWidth="24105" windowHeight="11775"/>
  </bookViews>
  <sheets>
    <sheet name="원장 업무추진비" sheetId="10" r:id="rId1"/>
    <sheet name="부원장 업무추진비" sheetId="4" r:id="rId2"/>
    <sheet name="부서운영업무비(경영관리실)" sheetId="8" r:id="rId3"/>
    <sheet name="부서운영업무비(연구기획부)" sheetId="9" r:id="rId4"/>
  </sheets>
  <definedNames>
    <definedName name="_xlnm._FilterDatabase" localSheetId="2" hidden="1">'부서운영업무비(경영관리실)'!$A$3:$G$7</definedName>
    <definedName name="_xlnm._FilterDatabase" localSheetId="3" hidden="1">'부서운영업무비(연구기획부)'!$A$3:$G$5</definedName>
    <definedName name="_xlnm._FilterDatabase" localSheetId="1" hidden="1">'부원장 업무추진비'!$B$5:$G$5</definedName>
    <definedName name="_xlnm._FilterDatabase" localSheetId="0" hidden="1">'원장 업무추진비'!$B$5:$G$31</definedName>
    <definedName name="_xlnm.Print_Area" localSheetId="2">'부서운영업무비(경영관리실)'!$A$1:$G$9</definedName>
    <definedName name="_xlnm.Print_Area" localSheetId="3">'부서운영업무비(연구기획부)'!$A$1:$G$15</definedName>
    <definedName name="_xlnm.Print_Area" localSheetId="1">'부원장 업무추진비'!$A$1:$G$5</definedName>
    <definedName name="_xlnm.Print_Area" localSheetId="0">'원장 업무추진비'!$A$1:$G$31</definedName>
  </definedNames>
  <calcPr calcId="125725"/>
  <fileRecoveryPr autoRecover="0"/>
</workbook>
</file>

<file path=xl/calcChain.xml><?xml version="1.0" encoding="utf-8"?>
<calcChain xmlns="http://schemas.openxmlformats.org/spreadsheetml/2006/main">
  <c r="A30" i="10"/>
  <c r="A31"/>
  <c r="A11"/>
  <c r="A6" i="9"/>
  <c r="A7"/>
  <c r="A8"/>
  <c r="A9"/>
  <c r="A10"/>
  <c r="A11"/>
  <c r="A12"/>
  <c r="A13"/>
  <c r="A14"/>
  <c r="A15"/>
  <c r="A5"/>
  <c r="A5" i="4"/>
  <c r="A26" i="10" l="1"/>
  <c r="A27"/>
  <c r="A28"/>
  <c r="A29"/>
  <c r="A6" l="1"/>
  <c r="A7"/>
  <c r="A8"/>
  <c r="A9"/>
  <c r="A10"/>
  <c r="A12"/>
  <c r="A13"/>
  <c r="A14"/>
  <c r="A15"/>
  <c r="A16"/>
  <c r="A17"/>
  <c r="A18"/>
  <c r="A19"/>
  <c r="A20"/>
  <c r="A21"/>
  <c r="A22"/>
  <c r="A23"/>
  <c r="A24"/>
  <c r="A25"/>
  <c r="A5" l="1"/>
  <c r="C4" i="9"/>
  <c r="D4" i="10" l="1"/>
  <c r="C4"/>
  <c r="C4" i="4"/>
  <c r="D4" i="8"/>
  <c r="D4" i="9"/>
  <c r="C4" i="8"/>
  <c r="D4" i="4"/>
</calcChain>
</file>

<file path=xl/sharedStrings.xml><?xml version="1.0" encoding="utf-8"?>
<sst xmlns="http://schemas.openxmlformats.org/spreadsheetml/2006/main" count="232" uniqueCount="189">
  <si>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</si>
  <si>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</si>
  <si>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</si>
  <si>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</si>
  <si>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</si>
  <si>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</si>
  <si>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</si>
  <si>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</si>
  <si>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</si>
  <si>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</si>
  <si>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</si>
  <si>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</si>
  <si>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</si>
  <si>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</si>
  <si>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</si>
  <si>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</si>
  <si>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경영관리실</t>
    <phoneticPr fontId="3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</si>
  <si>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</si>
  <si>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</si>
  <si>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</si>
  <si>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</si>
  <si>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</si>
  <si>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</si>
  <si>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</si>
  <si>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</si>
  <si>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연구기획부</t>
    <phoneticPr fontId="3" type="noConversion"/>
  </si>
  <si>
    <t>제주연구원</t>
    <phoneticPr fontId="3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</si>
  <si>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</si>
  <si>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</si>
  <si>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</si>
  <si>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</si>
  <si>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</si>
  <si>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</si>
  <si>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</si>
  <si>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</si>
  <si>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2024년 3월 업무추진비 집행내역(원장)</t>
  </si>
  <si>
    <t>2024년 3월 업무추진비 집행내역(부원장)</t>
  </si>
  <si>
    <t>2024년 3월 업무추진비 집행내역(부서운영)</t>
  </si>
  <si>
    <t>문화예술 정책 관련 논의를 위한 간담회</t>
  </si>
  <si>
    <t>행정사무 업무의 효율적 운영을 위한 간담회 식사제공</t>
  </si>
  <si>
    <t>고령사회연구 협력체계 구축 관련 논의를 위한 간담회</t>
  </si>
  <si>
    <t>퇴직직원 공로 격려금 지출</t>
  </si>
  <si>
    <t>-</t>
  </si>
  <si>
    <t>촉탁직</t>
  </si>
  <si>
    <t>현금</t>
  </si>
  <si>
    <t>기초과학 인재 육성 방안 논의를 위한 간담회</t>
  </si>
  <si>
    <t>AI교육 관련 논의를 위한 간담회</t>
  </si>
  <si>
    <t>연구중심대학 육성 방안 논의를 위한 간담회</t>
  </si>
  <si>
    <t>관학 협력을 통한 상생 발전 방안 논의를 위한 간담회</t>
  </si>
  <si>
    <t>제주도민 건강권 관련 논의를 위한 간담회</t>
  </si>
  <si>
    <t>지역인재 양성 방안 논의를 위한 간담회</t>
  </si>
  <si>
    <t>연구원 운영 방향 자문을 위한 전임원장 간담회</t>
  </si>
  <si>
    <t>행정체제 개편 관련 논의를 위한 간담회</t>
  </si>
  <si>
    <t>지방자치분권 관련 논의를 위한 간담회</t>
  </si>
  <si>
    <t>제주기업 경쟁력 강화 관련 논의를 위한 간담회</t>
  </si>
  <si>
    <t>관학 협력방안 논의를 위한 간담회</t>
  </si>
  <si>
    <t>보건의료 정책 관련 논의를 위한 간담회</t>
  </si>
  <si>
    <t>에너지분야 연구개발 관련 논의를 위한 간담회</t>
  </si>
  <si>
    <t>생활법률 교육 관련 논의를 위한 간담회</t>
  </si>
  <si>
    <t>제주 청년 진로 및 취창업 관련 논의를 위한 간담회</t>
  </si>
  <si>
    <t>도민 체육복지 향상과 체육분야 발전 방안 논의 간담회</t>
  </si>
  <si>
    <t>관학 협력 의제 도출을 위한 간담회</t>
  </si>
  <si>
    <t>지하수 전문인력 양성 방안 논의를 위한 간담회</t>
  </si>
  <si>
    <t>카드</t>
    <phoneticPr fontId="3" type="noConversion"/>
  </si>
  <si>
    <t>계</t>
    <phoneticPr fontId="3" type="noConversion"/>
  </si>
  <si>
    <t>2024-03-26</t>
    <phoneticPr fontId="3" type="noConversion"/>
  </si>
  <si>
    <t>근조화환 구입에 따른 대금 지급</t>
    <phoneticPr fontId="3" type="noConversion"/>
  </si>
  <si>
    <t>꽃사랑</t>
    <phoneticPr fontId="3" type="noConversion"/>
  </si>
  <si>
    <t>전문연구원</t>
    <phoneticPr fontId="3" type="noConversion"/>
  </si>
  <si>
    <t>계좌이체</t>
    <phoneticPr fontId="3" type="noConversion"/>
  </si>
  <si>
    <t>이사</t>
    <phoneticPr fontId="3" type="noConversion"/>
  </si>
  <si>
    <t>2024-03-26 12:51</t>
    <phoneticPr fontId="3" type="noConversion"/>
  </si>
  <si>
    <t>어쇼일식</t>
    <phoneticPr fontId="3" type="noConversion"/>
  </si>
  <si>
    <t>전문가 등 5명</t>
    <phoneticPr fontId="3" type="noConversion"/>
  </si>
  <si>
    <t>카드</t>
    <phoneticPr fontId="3" type="noConversion"/>
  </si>
  <si>
    <t>2024-03-27 13:11</t>
    <phoneticPr fontId="3" type="noConversion"/>
  </si>
  <si>
    <t>광원</t>
    <phoneticPr fontId="3" type="noConversion"/>
  </si>
  <si>
    <t>전문가 등 2명</t>
    <phoneticPr fontId="3" type="noConversion"/>
  </si>
  <si>
    <t>2024-03-26 19:38</t>
    <phoneticPr fontId="3" type="noConversion"/>
  </si>
  <si>
    <t>화목원</t>
    <phoneticPr fontId="3" type="noConversion"/>
  </si>
  <si>
    <t>2024-03-15 21:40</t>
    <phoneticPr fontId="3" type="noConversion"/>
  </si>
  <si>
    <t>2024-03-25 13:10</t>
    <phoneticPr fontId="3" type="noConversion"/>
  </si>
  <si>
    <t>2024-03-15 12:51</t>
    <phoneticPr fontId="3" type="noConversion"/>
  </si>
  <si>
    <t>제주흑우</t>
    <phoneticPr fontId="3" type="noConversion"/>
  </si>
  <si>
    <t>2024-03-14 13:27</t>
    <phoneticPr fontId="3" type="noConversion"/>
  </si>
  <si>
    <t>수복강녕</t>
    <phoneticPr fontId="3" type="noConversion"/>
  </si>
  <si>
    <t>2024-03-13 13:30</t>
    <phoneticPr fontId="3" type="noConversion"/>
  </si>
  <si>
    <t>만부정</t>
    <phoneticPr fontId="3" type="noConversion"/>
  </si>
  <si>
    <t>2024-03-12 20:34</t>
    <phoneticPr fontId="3" type="noConversion"/>
  </si>
  <si>
    <t>도도름</t>
    <phoneticPr fontId="3" type="noConversion"/>
  </si>
  <si>
    <t>한우프라자</t>
    <phoneticPr fontId="3" type="noConversion"/>
  </si>
  <si>
    <t>2024-03-06 13:20</t>
    <phoneticPr fontId="3" type="noConversion"/>
  </si>
  <si>
    <t>2024-03-05 19:59</t>
    <phoneticPr fontId="3" type="noConversion"/>
  </si>
  <si>
    <t>2024-03-04 20:24</t>
    <phoneticPr fontId="3" type="noConversion"/>
  </si>
  <si>
    <t>꼬들목살집</t>
    <phoneticPr fontId="3" type="noConversion"/>
  </si>
  <si>
    <t>2024-03-04 13:12</t>
    <phoneticPr fontId="3" type="noConversion"/>
  </si>
  <si>
    <t>2024-03-27 19:56</t>
    <phoneticPr fontId="3" type="noConversion"/>
  </si>
  <si>
    <t>일도전복</t>
    <phoneticPr fontId="3" type="noConversion"/>
  </si>
  <si>
    <t>전문가 등 4명</t>
    <phoneticPr fontId="3" type="noConversion"/>
  </si>
  <si>
    <t>2024-03-28 12:27</t>
    <phoneticPr fontId="3" type="noConversion"/>
  </si>
  <si>
    <t>코지하우스</t>
    <phoneticPr fontId="3" type="noConversion"/>
  </si>
  <si>
    <t>사무원 등 4명</t>
    <phoneticPr fontId="3" type="noConversion"/>
  </si>
  <si>
    <t>2024-03-28 20:08</t>
    <phoneticPr fontId="3" type="noConversion"/>
  </si>
  <si>
    <t>제주 청년 진로 지도 관련 논의를 위한 간담회</t>
  </si>
  <si>
    <t>제주 지하수 정책 관련 논의를 위한 간담회</t>
  </si>
  <si>
    <t>2024-03-25 20:10</t>
    <phoneticPr fontId="3" type="noConversion"/>
  </si>
  <si>
    <t>청향</t>
    <phoneticPr fontId="3" type="noConversion"/>
  </si>
  <si>
    <t>전문가 등 7명</t>
    <phoneticPr fontId="3" type="noConversion"/>
  </si>
  <si>
    <t>2024-03-29 13:37</t>
    <phoneticPr fontId="3" type="noConversion"/>
  </si>
  <si>
    <t>2024-03-29</t>
    <phoneticPr fontId="3" type="noConversion"/>
  </si>
  <si>
    <t>1차 정기이사회 운영체계 논의를 위한 경영관리실 간담회 식대</t>
    <phoneticPr fontId="7" type="noConversion"/>
  </si>
  <si>
    <t>리릭</t>
    <phoneticPr fontId="7" type="noConversion"/>
  </si>
  <si>
    <t>팀장 등 6명</t>
    <phoneticPr fontId="7" type="noConversion"/>
  </si>
  <si>
    <t>2024-03-11 11:46</t>
    <phoneticPr fontId="7" type="noConversion"/>
  </si>
  <si>
    <t>2024-03-14 14:22</t>
    <phoneticPr fontId="7" type="noConversion"/>
  </si>
  <si>
    <t>규정심의위원회 회의 운영체계 논의를 위한 간담회 다과</t>
    <phoneticPr fontId="7" type="noConversion"/>
  </si>
  <si>
    <t>롱리브</t>
    <phoneticPr fontId="7" type="noConversion"/>
  </si>
  <si>
    <t>2024-03-19 12:20</t>
    <phoneticPr fontId="7" type="noConversion"/>
  </si>
  <si>
    <t>24년 제주연구원 예산편성 및 집행계획 수립을 위한 간담회 식대</t>
    <phoneticPr fontId="7" type="noConversion"/>
  </si>
  <si>
    <t>카페메콩스카이</t>
    <phoneticPr fontId="7" type="noConversion"/>
  </si>
  <si>
    <t>팀장 등 7명</t>
    <phoneticPr fontId="7" type="noConversion"/>
  </si>
  <si>
    <t>2024-03-06 12:57</t>
    <phoneticPr fontId="7" type="noConversion"/>
  </si>
  <si>
    <t>경영평가 업무의 효율적인 추진을 위한 간담회 식대</t>
    <phoneticPr fontId="7" type="noConversion"/>
  </si>
  <si>
    <t>소리원</t>
    <phoneticPr fontId="7" type="noConversion"/>
  </si>
  <si>
    <t>기획부장 등 5명</t>
    <phoneticPr fontId="7" type="noConversion"/>
  </si>
  <si>
    <t>2024-03-05 12:21</t>
    <phoneticPr fontId="7" type="noConversion"/>
  </si>
  <si>
    <t>경영평가 보고서 보완 및 논의 간담회 식대</t>
    <phoneticPr fontId="7" type="noConversion"/>
  </si>
  <si>
    <t>기리시마</t>
    <phoneticPr fontId="7" type="noConversion"/>
  </si>
  <si>
    <t>실장 등 5명</t>
    <phoneticPr fontId="7" type="noConversion"/>
  </si>
  <si>
    <t>2024-03-07 13:31</t>
    <phoneticPr fontId="7" type="noConversion"/>
  </si>
  <si>
    <t>용 연심회 개선방안 논의를 위한 간담회 식대</t>
    <phoneticPr fontId="7" type="noConversion"/>
  </si>
  <si>
    <t>후통중화요리</t>
    <phoneticPr fontId="7" type="noConversion"/>
  </si>
  <si>
    <t>실장 등 10명</t>
    <phoneticPr fontId="7" type="noConversion"/>
  </si>
  <si>
    <t>2024-03-12 12:27</t>
    <phoneticPr fontId="7" type="noConversion"/>
  </si>
  <si>
    <t>경영평가 보고서 보완 및 논의를 위한 간담회 식대</t>
    <phoneticPr fontId="7" type="noConversion"/>
  </si>
  <si>
    <t>실장 등 7명</t>
    <phoneticPr fontId="7" type="noConversion"/>
  </si>
  <si>
    <t>2024-03-13 12:13</t>
    <phoneticPr fontId="7" type="noConversion"/>
  </si>
  <si>
    <t>낭만오름</t>
    <phoneticPr fontId="7" type="noConversion"/>
  </si>
  <si>
    <t>부장 등 4명</t>
    <phoneticPr fontId="7" type="noConversion"/>
  </si>
  <si>
    <t>신규임용 부연구위원과의 간담회 식대</t>
    <phoneticPr fontId="7" type="noConversion"/>
  </si>
  <si>
    <t>하늘채가든</t>
    <phoneticPr fontId="7" type="noConversion"/>
  </si>
  <si>
    <t>실장 등 4명</t>
    <phoneticPr fontId="7" type="noConversion"/>
  </si>
  <si>
    <t>2024-03-25 12:32</t>
    <phoneticPr fontId="7" type="noConversion"/>
  </si>
  <si>
    <t>2024-03-26 12:18</t>
    <phoneticPr fontId="7" type="noConversion"/>
  </si>
  <si>
    <t>호남제주권연구기관 협의회 관련 논의를 위한 간담회 식대</t>
    <phoneticPr fontId="7" type="noConversion"/>
  </si>
  <si>
    <t>2024-03-21 12:17</t>
    <phoneticPr fontId="7" type="noConversion"/>
  </si>
  <si>
    <t>공부하는 공직문화 조성을 위한 아침강연 논의를 위한 간담회 식대</t>
    <phoneticPr fontId="7" type="noConversion"/>
  </si>
  <si>
    <t>뻘떡낙지</t>
    <phoneticPr fontId="7" type="noConversion"/>
  </si>
  <si>
    <t>실장 등 8명</t>
    <phoneticPr fontId="7" type="noConversion"/>
  </si>
  <si>
    <t>2024-03-28 19:14</t>
    <phoneticPr fontId="7" type="noConversion"/>
  </si>
  <si>
    <t>경영평가 보고서 보완 및 마무리를 위한 간담회 식대</t>
    <phoneticPr fontId="7" type="noConversion"/>
  </si>
  <si>
    <t>골목집</t>
    <phoneticPr fontId="7" type="noConversion"/>
  </si>
  <si>
    <t>2024-03-27 19:37</t>
    <phoneticPr fontId="7" type="noConversion"/>
  </si>
  <si>
    <t>경영평가 보고서 최종편집 및 마무리를 위한 간담회 식대</t>
    <phoneticPr fontId="7" type="noConversion"/>
  </si>
  <si>
    <t>춘천명동닭갈비</t>
    <phoneticPr fontId="7" type="noConversion"/>
  </si>
  <si>
    <t>루스트플레이스</t>
    <phoneticPr fontId="7" type="noConversion"/>
  </si>
  <si>
    <t>경영평가 보고서 최종 편집을 위한 간담회 식대</t>
    <phoneticPr fontId="7" type="noConversion"/>
  </si>
  <si>
    <t>2024-03-29 14:06</t>
    <phoneticPr fontId="7" type="noConversion"/>
  </si>
  <si>
    <t>2024-03-27 11:52</t>
    <phoneticPr fontId="7" type="noConversion"/>
  </si>
  <si>
    <t>정기이사회 개최 결과에 따른 업무추진 방향 논의를 위한 간담회 식대</t>
    <phoneticPr fontId="7" type="noConversion"/>
  </si>
  <si>
    <t>어우늘</t>
    <phoneticPr fontId="7" type="noConversion"/>
  </si>
  <si>
    <t>팀장 등 4명</t>
    <phoneticPr fontId="7" type="noConversion"/>
  </si>
  <si>
    <t>2024-03-28 13:35</t>
    <phoneticPr fontId="7" type="noConversion"/>
  </si>
  <si>
    <t>경영평가 체크리스트 점검 관련 간담회 실시</t>
    <phoneticPr fontId="7" type="noConversion"/>
  </si>
  <si>
    <t>글러트니</t>
    <phoneticPr fontId="7" type="noConversion"/>
  </si>
  <si>
    <t>팀장 등 8명</t>
    <phoneticPr fontId="7" type="noConversion"/>
  </si>
  <si>
    <t>연구수행 현황 및 현안의 공유를 위한 부서장(센터장) 간담회</t>
  </si>
  <si>
    <t>2024-03-06 19:58</t>
    <phoneticPr fontId="3" type="noConversion"/>
  </si>
  <si>
    <t>한우프라자</t>
    <phoneticPr fontId="3" type="noConversion"/>
  </si>
  <si>
    <t>2024-03-08 13:00</t>
    <phoneticPr fontId="3" type="noConversion"/>
  </si>
  <si>
    <t>우림일식</t>
    <phoneticPr fontId="3" type="noConversion"/>
  </si>
  <si>
    <t>2024-03-11 13:39</t>
    <phoneticPr fontId="3" type="noConversion"/>
  </si>
  <si>
    <t>광원</t>
    <phoneticPr fontId="3" type="noConversion"/>
  </si>
  <si>
    <t>2024-03-11 19:41</t>
    <phoneticPr fontId="3" type="noConversion"/>
  </si>
  <si>
    <t>진아아구찜</t>
    <phoneticPr fontId="3" type="noConversion"/>
  </si>
  <si>
    <t>2024-03-12 13:33</t>
    <phoneticPr fontId="3" type="noConversion"/>
  </si>
  <si>
    <t>제주흑우</t>
    <phoneticPr fontId="3" type="noConversion"/>
  </si>
  <si>
    <t>2024-03-08 20:59</t>
    <phoneticPr fontId="3" type="noConversion"/>
  </si>
  <si>
    <t>초우</t>
    <phoneticPr fontId="3" type="noConversion"/>
  </si>
  <si>
    <t>실장 등 12명</t>
    <phoneticPr fontId="3" type="noConversion"/>
  </si>
  <si>
    <t>2024-03-29 20:55</t>
    <phoneticPr fontId="3" type="noConversion"/>
  </si>
  <si>
    <t>연구기획부 업무의 효율적 운영을 위한 간담회</t>
  </si>
  <si>
    <t>광원</t>
    <phoneticPr fontId="3" type="noConversion"/>
  </si>
  <si>
    <t>전문가 등 4명</t>
    <phoneticPr fontId="3" type="noConversion"/>
  </si>
  <si>
    <t>카드</t>
    <phoneticPr fontId="3" type="noConversion"/>
  </si>
  <si>
    <t>태선갈비</t>
    <phoneticPr fontId="3" type="noConversion"/>
  </si>
  <si>
    <t>전문연구원 등 7명</t>
    <phoneticPr fontId="3" type="noConversion"/>
  </si>
  <si>
    <t>카드</t>
    <phoneticPr fontId="3" type="noConversion"/>
  </si>
  <si>
    <t>연번</t>
    <phoneticPr fontId="4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</si>
</sst>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3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12"/>
      <color rgb="FF00000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177" fontId="19" fillId="2" borderId="1" xfId="3" applyNumberFormat="1" applyFont="1" applyFill="1" applyBorder="1" applyAlignment="1">
      <alignment horizontal="center" vertical="center" shrinkToFit="1"/>
    </xf>
    <xf numFmtId="49" fontId="19" fillId="2" borderId="1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176" fontId="19" fillId="2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shrinkToFit="1"/>
    </xf>
    <xf numFmtId="0" fontId="15" fillId="0" borderId="1" xfId="0" applyFont="1" applyFill="1" applyBorder="1">
      <alignment vertical="center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0" fontId="15" fillId="0" borderId="0" xfId="0" applyFont="1">
      <alignment vertical="center"/>
    </xf>
    <xf numFmtId="49" fontId="12" fillId="3" borderId="1" xfId="0" applyNumberFormat="1" applyFont="1" applyFill="1" applyBorder="1" applyAlignment="1">
      <alignment horizontal="center" vertical="center" shrinkToFit="1"/>
    </xf>
    <xf numFmtId="178" fontId="12" fillId="0" borderId="1" xfId="0" applyNumberFormat="1" applyFont="1" applyFill="1" applyBorder="1" applyAlignment="1">
      <alignment horizontal="center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  <xf numFmtId="3" fontId="22" fillId="0" borderId="1" xfId="2" applyNumberFormat="1" applyFont="1" applyFill="1" applyBorder="1" applyAlignment="1">
      <alignment horizontal="center" vertical="center" shrinkToFit="1"/>
    </xf>
    <xf numFmtId="3" fontId="22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Border="1">
      <alignment vertical="center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31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8" width="8.5" style="17" customWidth="1"/>
    <col min="9" max="16384" width="9" style="17"/>
  </cols>
  <sheetData>
    <row r="1" spans="1:7" s="1" customFormat="1" ht="35.1" customHeight="1">
      <c r="A1" s="43" t="s">
        <v>35</v>
      </c>
      <c r="B1" s="43"/>
      <c r="C1" s="43"/>
      <c r="D1" s="43"/>
      <c r="E1" s="43"/>
      <c r="F1" s="43"/>
      <c r="G1" s="43"/>
    </row>
    <row r="2" spans="1:7" s="2" customFormat="1" ht="35.1" customHeight="1">
      <c r="A2" s="44" t="s">
        <v>26</v>
      </c>
      <c r="B2" s="44"/>
      <c r="C2" s="45"/>
      <c r="D2" s="45"/>
      <c r="E2" s="45"/>
      <c r="F2" s="45"/>
      <c r="G2" s="6" t="s">
        <v>8</v>
      </c>
    </row>
    <row r="3" spans="1:7" s="2" customFormat="1" ht="35.1" customHeight="1">
      <c r="A3" s="29" t="s">
        <v>188</v>
      </c>
      <c r="B3" s="14" t="s">
        <v>19</v>
      </c>
      <c r="C3" s="8" t="s">
        <v>20</v>
      </c>
      <c r="D3" s="9" t="s">
        <v>21</v>
      </c>
      <c r="E3" s="9" t="s">
        <v>22</v>
      </c>
      <c r="F3" s="9" t="s">
        <v>23</v>
      </c>
      <c r="G3" s="9" t="s">
        <v>24</v>
      </c>
    </row>
    <row r="4" spans="1:7" ht="35.1" customHeight="1">
      <c r="A4" s="10"/>
      <c r="B4" s="15" t="s">
        <v>64</v>
      </c>
      <c r="C4" s="11" t="str">
        <f>"총"&amp;COUNTA(C5:C56)&amp;"건"</f>
        <v>총27건</v>
      </c>
      <c r="D4" s="13">
        <f>SUM(D5:D59)</f>
        <v>3472600</v>
      </c>
      <c r="E4" s="12"/>
      <c r="F4" s="12"/>
      <c r="G4" s="12"/>
    </row>
    <row r="5" spans="1:7" ht="35.1" customHeight="1">
      <c r="A5" s="36">
        <f>ROWS($A$5:A5)</f>
        <v>1</v>
      </c>
      <c r="B5" s="15" t="s">
        <v>95</v>
      </c>
      <c r="C5" s="28" t="s">
        <v>61</v>
      </c>
      <c r="D5" s="13">
        <v>30000</v>
      </c>
      <c r="E5" s="12" t="s">
        <v>76</v>
      </c>
      <c r="F5" s="42">
        <v>2</v>
      </c>
      <c r="G5" s="12" t="s">
        <v>74</v>
      </c>
    </row>
    <row r="6" spans="1:7" ht="35.1" customHeight="1">
      <c r="A6" s="36">
        <f>ROWS($A$5:A6)</f>
        <v>2</v>
      </c>
      <c r="B6" s="15" t="s">
        <v>93</v>
      </c>
      <c r="C6" s="28" t="s">
        <v>60</v>
      </c>
      <c r="D6" s="13">
        <v>90000</v>
      </c>
      <c r="E6" s="12" t="s">
        <v>94</v>
      </c>
      <c r="F6" s="42">
        <v>3</v>
      </c>
      <c r="G6" s="12" t="s">
        <v>74</v>
      </c>
    </row>
    <row r="7" spans="1:7" ht="35.1" customHeight="1">
      <c r="A7" s="36">
        <f>ROWS($A$5:A7)</f>
        <v>3</v>
      </c>
      <c r="B7" s="15" t="s">
        <v>92</v>
      </c>
      <c r="C7" s="28" t="s">
        <v>59</v>
      </c>
      <c r="D7" s="13">
        <v>253000</v>
      </c>
      <c r="E7" s="12" t="s">
        <v>76</v>
      </c>
      <c r="F7" s="42">
        <v>9</v>
      </c>
      <c r="G7" s="12" t="s">
        <v>74</v>
      </c>
    </row>
    <row r="8" spans="1:7" ht="35.1" customHeight="1">
      <c r="A8" s="36">
        <f>ROWS($A$5:A8)</f>
        <v>4</v>
      </c>
      <c r="B8" s="15" t="s">
        <v>91</v>
      </c>
      <c r="C8" s="28" t="s">
        <v>58</v>
      </c>
      <c r="D8" s="13">
        <v>20000</v>
      </c>
      <c r="E8" s="12" t="s">
        <v>76</v>
      </c>
      <c r="F8" s="42">
        <v>2</v>
      </c>
      <c r="G8" s="12" t="s">
        <v>74</v>
      </c>
    </row>
    <row r="9" spans="1:7" ht="35.1" customHeight="1">
      <c r="A9" s="36">
        <f>ROWS($A$5:A9)</f>
        <v>5</v>
      </c>
      <c r="B9" s="15" t="s">
        <v>167</v>
      </c>
      <c r="C9" s="28" t="s">
        <v>57</v>
      </c>
      <c r="D9" s="13">
        <v>149000</v>
      </c>
      <c r="E9" s="12" t="s">
        <v>168</v>
      </c>
      <c r="F9" s="42">
        <v>5</v>
      </c>
      <c r="G9" s="12" t="s">
        <v>74</v>
      </c>
    </row>
    <row r="10" spans="1:7" ht="35.1" customHeight="1">
      <c r="A10" s="36">
        <f>ROWS($A$5:A10)</f>
        <v>6</v>
      </c>
      <c r="B10" s="15" t="s">
        <v>169</v>
      </c>
      <c r="C10" s="28" t="s">
        <v>56</v>
      </c>
      <c r="D10" s="13">
        <v>55000</v>
      </c>
      <c r="E10" s="12" t="s">
        <v>170</v>
      </c>
      <c r="F10" s="42">
        <v>2</v>
      </c>
      <c r="G10" s="12" t="s">
        <v>74</v>
      </c>
    </row>
    <row r="11" spans="1:7" ht="35.1" customHeight="1">
      <c r="A11" s="36">
        <f>ROWS($A$5:A11)</f>
        <v>7</v>
      </c>
      <c r="B11" s="15" t="s">
        <v>177</v>
      </c>
      <c r="C11" s="40" t="s">
        <v>166</v>
      </c>
      <c r="D11" s="13">
        <v>408000</v>
      </c>
      <c r="E11" s="12" t="s">
        <v>178</v>
      </c>
      <c r="F11" s="42" t="s">
        <v>179</v>
      </c>
      <c r="G11" s="12" t="s">
        <v>63</v>
      </c>
    </row>
    <row r="12" spans="1:7" ht="35.1" customHeight="1">
      <c r="A12" s="36">
        <f>ROWS($A$5:A12)</f>
        <v>8</v>
      </c>
      <c r="B12" s="15" t="s">
        <v>171</v>
      </c>
      <c r="C12" s="28" t="s">
        <v>55</v>
      </c>
      <c r="D12" s="13">
        <v>30000</v>
      </c>
      <c r="E12" s="12" t="s">
        <v>172</v>
      </c>
      <c r="F12" s="42">
        <v>3</v>
      </c>
      <c r="G12" s="12" t="s">
        <v>74</v>
      </c>
    </row>
    <row r="13" spans="1:7" ht="35.1" customHeight="1">
      <c r="A13" s="36">
        <f>ROWS($A$5:A13)</f>
        <v>9</v>
      </c>
      <c r="B13" s="15" t="s">
        <v>173</v>
      </c>
      <c r="C13" s="28" t="s">
        <v>54</v>
      </c>
      <c r="D13" s="13">
        <v>57000</v>
      </c>
      <c r="E13" s="12" t="s">
        <v>174</v>
      </c>
      <c r="F13" s="42">
        <v>2</v>
      </c>
      <c r="G13" s="12" t="s">
        <v>74</v>
      </c>
    </row>
    <row r="14" spans="1:7" ht="35.1" customHeight="1">
      <c r="A14" s="36">
        <f>ROWS($A$5:A14)</f>
        <v>10</v>
      </c>
      <c r="B14" s="15" t="s">
        <v>175</v>
      </c>
      <c r="C14" s="28" t="s">
        <v>53</v>
      </c>
      <c r="D14" s="13">
        <v>75000</v>
      </c>
      <c r="E14" s="12" t="s">
        <v>176</v>
      </c>
      <c r="F14" s="42">
        <v>3</v>
      </c>
      <c r="G14" s="12" t="s">
        <v>74</v>
      </c>
    </row>
    <row r="15" spans="1:7" ht="35.1" customHeight="1">
      <c r="A15" s="36">
        <f>ROWS($A$5:A15)</f>
        <v>11</v>
      </c>
      <c r="B15" s="15" t="s">
        <v>88</v>
      </c>
      <c r="C15" s="28" t="s">
        <v>52</v>
      </c>
      <c r="D15" s="13">
        <v>495000</v>
      </c>
      <c r="E15" s="12" t="s">
        <v>89</v>
      </c>
      <c r="F15" s="42">
        <v>17</v>
      </c>
      <c r="G15" s="12" t="s">
        <v>74</v>
      </c>
    </row>
    <row r="16" spans="1:7" ht="35.1" customHeight="1">
      <c r="A16" s="36">
        <f>ROWS($A$5:A16)</f>
        <v>12</v>
      </c>
      <c r="B16" s="15" t="s">
        <v>86</v>
      </c>
      <c r="C16" s="28" t="s">
        <v>51</v>
      </c>
      <c r="D16" s="13">
        <v>209000</v>
      </c>
      <c r="E16" s="12" t="s">
        <v>87</v>
      </c>
      <c r="F16" s="42">
        <v>7</v>
      </c>
      <c r="G16" s="12" t="s">
        <v>74</v>
      </c>
    </row>
    <row r="17" spans="1:7" ht="35.1" customHeight="1">
      <c r="A17" s="36">
        <f>ROWS($A$5:A17)</f>
        <v>13</v>
      </c>
      <c r="B17" s="15" t="s">
        <v>84</v>
      </c>
      <c r="C17" s="28" t="s">
        <v>50</v>
      </c>
      <c r="D17" s="13">
        <v>153000</v>
      </c>
      <c r="E17" s="12" t="s">
        <v>85</v>
      </c>
      <c r="F17" s="42">
        <v>8</v>
      </c>
      <c r="G17" s="12" t="s">
        <v>74</v>
      </c>
    </row>
    <row r="18" spans="1:7" ht="35.1" customHeight="1">
      <c r="A18" s="36">
        <f>ROWS($A$5:A18)</f>
        <v>14</v>
      </c>
      <c r="B18" s="15" t="s">
        <v>82</v>
      </c>
      <c r="C18" s="28" t="s">
        <v>49</v>
      </c>
      <c r="D18" s="13">
        <v>50000</v>
      </c>
      <c r="E18" s="12" t="s">
        <v>83</v>
      </c>
      <c r="F18" s="42">
        <v>2</v>
      </c>
      <c r="G18" s="12" t="s">
        <v>74</v>
      </c>
    </row>
    <row r="19" spans="1:7" ht="35.1" customHeight="1">
      <c r="A19" s="36">
        <f>ROWS($A$5:A19)</f>
        <v>15</v>
      </c>
      <c r="B19" s="15" t="s">
        <v>80</v>
      </c>
      <c r="C19" s="28" t="s">
        <v>47</v>
      </c>
      <c r="D19" s="13">
        <v>145000</v>
      </c>
      <c r="E19" s="12" t="s">
        <v>76</v>
      </c>
      <c r="F19" s="42">
        <v>5</v>
      </c>
      <c r="G19" s="12" t="s">
        <v>74</v>
      </c>
    </row>
    <row r="20" spans="1:7" ht="35.1" customHeight="1">
      <c r="A20" s="36">
        <f>ROWS($A$5:A20)</f>
        <v>16</v>
      </c>
      <c r="B20" s="15" t="s">
        <v>81</v>
      </c>
      <c r="C20" s="28" t="s">
        <v>48</v>
      </c>
      <c r="D20" s="13">
        <v>108000</v>
      </c>
      <c r="E20" s="12" t="s">
        <v>76</v>
      </c>
      <c r="F20" s="42">
        <v>4</v>
      </c>
      <c r="G20" s="12" t="s">
        <v>74</v>
      </c>
    </row>
    <row r="21" spans="1:7" ht="35.1" customHeight="1">
      <c r="A21" s="36">
        <f>ROWS($A$5:A21)</f>
        <v>17</v>
      </c>
      <c r="B21" s="41" t="s">
        <v>65</v>
      </c>
      <c r="C21" s="28" t="s">
        <v>66</v>
      </c>
      <c r="D21" s="13">
        <v>100000</v>
      </c>
      <c r="E21" s="12" t="s">
        <v>67</v>
      </c>
      <c r="F21" s="12" t="s">
        <v>68</v>
      </c>
      <c r="G21" s="12" t="s">
        <v>69</v>
      </c>
    </row>
    <row r="22" spans="1:7" ht="35.1" customHeight="1">
      <c r="A22" s="36">
        <f>ROWS($A$5:A22)</f>
        <v>18</v>
      </c>
      <c r="B22" s="41" t="s">
        <v>65</v>
      </c>
      <c r="C22" s="28" t="s">
        <v>66</v>
      </c>
      <c r="D22" s="13">
        <v>100000</v>
      </c>
      <c r="E22" s="12" t="s">
        <v>67</v>
      </c>
      <c r="F22" s="12" t="s">
        <v>70</v>
      </c>
      <c r="G22" s="12" t="s">
        <v>69</v>
      </c>
    </row>
    <row r="23" spans="1:7" ht="35.1" customHeight="1">
      <c r="A23" s="36">
        <f>ROWS($A$5:A23)</f>
        <v>19</v>
      </c>
      <c r="B23" s="15" t="s">
        <v>71</v>
      </c>
      <c r="C23" s="28" t="s">
        <v>40</v>
      </c>
      <c r="D23" s="13">
        <v>125000</v>
      </c>
      <c r="E23" s="12" t="s">
        <v>72</v>
      </c>
      <c r="F23" s="12" t="s">
        <v>73</v>
      </c>
      <c r="G23" s="12" t="s">
        <v>74</v>
      </c>
    </row>
    <row r="24" spans="1:7" ht="35.1" customHeight="1">
      <c r="A24" s="36">
        <f>ROWS($A$5:A24)</f>
        <v>20</v>
      </c>
      <c r="B24" s="15" t="s">
        <v>78</v>
      </c>
      <c r="C24" s="28" t="s">
        <v>46</v>
      </c>
      <c r="D24" s="13">
        <v>70000</v>
      </c>
      <c r="E24" s="12" t="s">
        <v>79</v>
      </c>
      <c r="F24" s="42">
        <v>2</v>
      </c>
      <c r="G24" s="12" t="s">
        <v>74</v>
      </c>
    </row>
    <row r="25" spans="1:7" ht="35.1" customHeight="1">
      <c r="A25" s="36">
        <f>ROWS($A$5:A25)</f>
        <v>21</v>
      </c>
      <c r="B25" s="15" t="s">
        <v>75</v>
      </c>
      <c r="C25" s="28" t="s">
        <v>45</v>
      </c>
      <c r="D25" s="13">
        <v>50000</v>
      </c>
      <c r="E25" s="12" t="s">
        <v>76</v>
      </c>
      <c r="F25" s="12" t="s">
        <v>77</v>
      </c>
      <c r="G25" s="12" t="s">
        <v>74</v>
      </c>
    </row>
    <row r="26" spans="1:7" ht="35.1" customHeight="1">
      <c r="A26" s="36">
        <f>ROWS($A$5:A26)</f>
        <v>22</v>
      </c>
      <c r="B26" s="15" t="s">
        <v>96</v>
      </c>
      <c r="C26" s="28" t="s">
        <v>62</v>
      </c>
      <c r="D26" s="13">
        <v>99000</v>
      </c>
      <c r="E26" s="12" t="s">
        <v>97</v>
      </c>
      <c r="F26" s="12" t="s">
        <v>98</v>
      </c>
      <c r="G26" s="12" t="s">
        <v>74</v>
      </c>
    </row>
    <row r="27" spans="1:7" ht="35.1" customHeight="1">
      <c r="A27" s="36">
        <f>ROWS($A$5:A27)</f>
        <v>23</v>
      </c>
      <c r="B27" s="15" t="s">
        <v>99</v>
      </c>
      <c r="C27" s="28" t="s">
        <v>39</v>
      </c>
      <c r="D27" s="13">
        <v>66600</v>
      </c>
      <c r="E27" s="12" t="s">
        <v>100</v>
      </c>
      <c r="F27" s="12" t="s">
        <v>101</v>
      </c>
      <c r="G27" s="12" t="s">
        <v>74</v>
      </c>
    </row>
    <row r="28" spans="1:7" ht="35.1" customHeight="1">
      <c r="A28" s="36">
        <f>ROWS($A$5:A28)</f>
        <v>24</v>
      </c>
      <c r="B28" s="15" t="s">
        <v>102</v>
      </c>
      <c r="C28" s="28" t="s">
        <v>38</v>
      </c>
      <c r="D28" s="13">
        <v>119000</v>
      </c>
      <c r="E28" s="12" t="s">
        <v>90</v>
      </c>
      <c r="F28" s="12" t="s">
        <v>98</v>
      </c>
      <c r="G28" s="12" t="s">
        <v>74</v>
      </c>
    </row>
    <row r="29" spans="1:7" ht="35.1" customHeight="1">
      <c r="A29" s="36">
        <f>ROWS($A$5:A29)</f>
        <v>25</v>
      </c>
      <c r="B29" s="15" t="s">
        <v>108</v>
      </c>
      <c r="C29" s="51" t="s">
        <v>103</v>
      </c>
      <c r="D29" s="49">
        <v>108000</v>
      </c>
      <c r="E29" s="50" t="s">
        <v>182</v>
      </c>
      <c r="F29" s="50" t="s">
        <v>183</v>
      </c>
      <c r="G29" s="50" t="s">
        <v>184</v>
      </c>
    </row>
    <row r="30" spans="1:7" ht="35.1" customHeight="1">
      <c r="A30" s="36">
        <f>ROWS($A$5:A30)</f>
        <v>26</v>
      </c>
      <c r="B30" s="15" t="s">
        <v>180</v>
      </c>
      <c r="C30" s="51" t="s">
        <v>181</v>
      </c>
      <c r="D30" s="49">
        <v>208000</v>
      </c>
      <c r="E30" s="50" t="s">
        <v>185</v>
      </c>
      <c r="F30" s="50" t="s">
        <v>186</v>
      </c>
      <c r="G30" s="50" t="s">
        <v>187</v>
      </c>
    </row>
    <row r="31" spans="1:7" ht="35.1" customHeight="1">
      <c r="A31" s="36">
        <f>ROWS($A$5:A31)</f>
        <v>27</v>
      </c>
      <c r="B31" s="15" t="s">
        <v>109</v>
      </c>
      <c r="C31" s="37" t="s">
        <v>41</v>
      </c>
      <c r="D31" s="13">
        <v>100000</v>
      </c>
      <c r="E31" s="12" t="s">
        <v>42</v>
      </c>
      <c r="F31" s="12" t="s">
        <v>43</v>
      </c>
      <c r="G31" s="12" t="s">
        <v>44</v>
      </c>
    </row>
  </sheetData>
  <sortState ref="B5:G28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6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66FF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3" t="s">
        <v>36</v>
      </c>
      <c r="B1" s="43"/>
      <c r="C1" s="43"/>
      <c r="D1" s="43"/>
      <c r="E1" s="43"/>
      <c r="F1" s="43"/>
      <c r="G1" s="43"/>
    </row>
    <row r="2" spans="1:7" s="2" customFormat="1" ht="35.1" customHeight="1">
      <c r="A2" s="44" t="s">
        <v>17</v>
      </c>
      <c r="B2" s="44"/>
      <c r="C2" s="45"/>
      <c r="D2" s="45"/>
      <c r="E2" s="45"/>
      <c r="F2" s="45"/>
      <c r="G2" s="6" t="s">
        <v>8</v>
      </c>
    </row>
    <row r="3" spans="1:7" s="2" customFormat="1" ht="35.1" customHeight="1">
      <c r="A3" s="29" t="s">
        <v>27</v>
      </c>
      <c r="B3" s="14" t="s">
        <v>28</v>
      </c>
      <c r="C3" s="8" t="s">
        <v>29</v>
      </c>
      <c r="D3" s="9" t="s">
        <v>30</v>
      </c>
      <c r="E3" s="9" t="s">
        <v>31</v>
      </c>
      <c r="F3" s="9" t="s">
        <v>32</v>
      </c>
      <c r="G3" s="9" t="s">
        <v>33</v>
      </c>
    </row>
    <row r="4" spans="1:7" ht="35.1" customHeight="1">
      <c r="A4" s="10"/>
      <c r="B4" s="15" t="s">
        <v>34</v>
      </c>
      <c r="C4" s="11" t="str">
        <f>"총"&amp;COUNTA(C5:C30)&amp;"건"</f>
        <v>총1건</v>
      </c>
      <c r="D4" s="13">
        <f>SUM(D5:D33)</f>
        <v>202000</v>
      </c>
      <c r="E4" s="12"/>
      <c r="F4" s="12"/>
      <c r="G4" s="12"/>
    </row>
    <row r="5" spans="1:7" ht="35.1" customHeight="1">
      <c r="A5" s="10">
        <f>ROWS($A$5:A5)</f>
        <v>1</v>
      </c>
      <c r="B5" s="15" t="s">
        <v>105</v>
      </c>
      <c r="C5" s="40" t="s">
        <v>104</v>
      </c>
      <c r="D5" s="13">
        <v>202000</v>
      </c>
      <c r="E5" s="12" t="s">
        <v>106</v>
      </c>
      <c r="F5" s="12" t="s">
        <v>107</v>
      </c>
      <c r="G5" s="12" t="s">
        <v>63</v>
      </c>
    </row>
  </sheetData>
  <sortState ref="B6:G10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7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G14"/>
  <sheetViews>
    <sheetView view="pageBreakPreview" zoomScale="85" zoomScaleNormal="100" zoomScaleSheetLayoutView="85" workbookViewId="0">
      <pane ySplit="3" topLeftCell="A4" activePane="bottomLeft" state="frozen"/>
      <selection pane="bottomLeft" activeCell="C24" sqref="C24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3" t="s">
        <v>37</v>
      </c>
      <c r="B1" s="43"/>
      <c r="C1" s="43"/>
      <c r="D1" s="43"/>
      <c r="E1" s="43"/>
      <c r="F1" s="43"/>
      <c r="G1" s="43"/>
    </row>
    <row r="2" spans="1:7" s="2" customFormat="1" ht="35.1" customHeight="1">
      <c r="A2" s="44" t="s">
        <v>16</v>
      </c>
      <c r="B2" s="44"/>
      <c r="C2" s="45"/>
      <c r="D2" s="45"/>
      <c r="E2" s="45"/>
      <c r="F2" s="45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18</v>
      </c>
      <c r="C4" s="11" t="str">
        <f>"총"&amp;COUNTA(C5:C50)&amp;"건"</f>
        <v>총5건</v>
      </c>
      <c r="D4" s="13">
        <f>SUM(D5:D50)</f>
        <v>433000</v>
      </c>
      <c r="E4" s="12"/>
      <c r="F4" s="12"/>
      <c r="G4" s="12"/>
    </row>
    <row r="5" spans="1:7" ht="35.1" customHeight="1">
      <c r="A5" s="23">
        <v>1</v>
      </c>
      <c r="B5" s="15" t="s">
        <v>113</v>
      </c>
      <c r="C5" s="30" t="s">
        <v>110</v>
      </c>
      <c r="D5" s="27">
        <v>117000</v>
      </c>
      <c r="E5" s="24" t="s">
        <v>111</v>
      </c>
      <c r="F5" s="24" t="s">
        <v>112</v>
      </c>
      <c r="G5" s="24"/>
    </row>
    <row r="6" spans="1:7" ht="35.1" customHeight="1">
      <c r="A6" s="23">
        <v>2</v>
      </c>
      <c r="B6" s="15" t="s">
        <v>114</v>
      </c>
      <c r="C6" s="30" t="s">
        <v>115</v>
      </c>
      <c r="D6" s="27">
        <v>61500</v>
      </c>
      <c r="E6" s="24" t="s">
        <v>116</v>
      </c>
      <c r="F6" s="24" t="s">
        <v>112</v>
      </c>
      <c r="G6" s="24"/>
    </row>
    <row r="7" spans="1:7" ht="35.1" customHeight="1">
      <c r="A7" s="23">
        <v>3</v>
      </c>
      <c r="B7" s="15" t="s">
        <v>117</v>
      </c>
      <c r="C7" s="30" t="s">
        <v>118</v>
      </c>
      <c r="D7" s="27">
        <v>150500</v>
      </c>
      <c r="E7" s="24" t="s">
        <v>119</v>
      </c>
      <c r="F7" s="24" t="s">
        <v>120</v>
      </c>
      <c r="G7" s="24"/>
    </row>
    <row r="8" spans="1:7" ht="35.1" customHeight="1">
      <c r="A8" s="23">
        <v>4</v>
      </c>
      <c r="B8" s="15" t="s">
        <v>158</v>
      </c>
      <c r="C8" s="30" t="s">
        <v>159</v>
      </c>
      <c r="D8" s="27">
        <v>66000</v>
      </c>
      <c r="E8" s="24" t="s">
        <v>160</v>
      </c>
      <c r="F8" s="24" t="s">
        <v>161</v>
      </c>
      <c r="G8" s="24"/>
    </row>
    <row r="9" spans="1:7" ht="35.1" customHeight="1">
      <c r="A9" s="23">
        <v>5</v>
      </c>
      <c r="B9" s="15" t="s">
        <v>162</v>
      </c>
      <c r="C9" s="30" t="s">
        <v>163</v>
      </c>
      <c r="D9" s="27">
        <v>38000</v>
      </c>
      <c r="E9" s="24" t="s">
        <v>164</v>
      </c>
      <c r="F9" s="24" t="s">
        <v>165</v>
      </c>
      <c r="G9" s="24"/>
    </row>
    <row r="13" spans="1:7" ht="27.75" customHeight="1">
      <c r="C13" s="21"/>
    </row>
    <row r="14" spans="1:7" ht="27.75" customHeight="1">
      <c r="C14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G15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6" t="s">
        <v>37</v>
      </c>
      <c r="B1" s="46"/>
      <c r="C1" s="46"/>
      <c r="D1" s="46"/>
      <c r="E1" s="46"/>
      <c r="F1" s="46"/>
      <c r="G1" s="46"/>
    </row>
    <row r="2" spans="1:7" s="2" customFormat="1" ht="35.1" customHeight="1">
      <c r="A2" s="47" t="s">
        <v>25</v>
      </c>
      <c r="B2" s="47"/>
      <c r="C2" s="48"/>
      <c r="D2" s="48"/>
      <c r="E2" s="48"/>
      <c r="F2" s="48"/>
      <c r="G2" s="22" t="s">
        <v>0</v>
      </c>
    </row>
    <row r="3" spans="1:7" s="35" customFormat="1" ht="35.1" customHeight="1">
      <c r="A3" s="31" t="s">
        <v>1</v>
      </c>
      <c r="B3" s="32" t="s">
        <v>2</v>
      </c>
      <c r="C3" s="33" t="s">
        <v>4</v>
      </c>
      <c r="D3" s="34" t="s">
        <v>5</v>
      </c>
      <c r="E3" s="34" t="s">
        <v>3</v>
      </c>
      <c r="F3" s="34" t="s">
        <v>6</v>
      </c>
      <c r="G3" s="34" t="s">
        <v>7</v>
      </c>
    </row>
    <row r="4" spans="1:7" ht="35.1" customHeight="1">
      <c r="A4" s="23"/>
      <c r="B4" s="24" t="s">
        <v>18</v>
      </c>
      <c r="C4" s="25" t="str">
        <f>"총"&amp;COUNTA(C5:C51)&amp;"건"</f>
        <v>총11건</v>
      </c>
      <c r="D4" s="26">
        <f>SUM(D5:D58)</f>
        <v>896000</v>
      </c>
      <c r="E4" s="27"/>
      <c r="F4" s="27"/>
      <c r="G4" s="27"/>
    </row>
    <row r="5" spans="1:7" ht="35.1" customHeight="1">
      <c r="A5" s="23">
        <f>ROWS($A$5:A5)</f>
        <v>1</v>
      </c>
      <c r="B5" s="15" t="s">
        <v>125</v>
      </c>
      <c r="C5" s="39" t="s">
        <v>126</v>
      </c>
      <c r="D5" s="38">
        <v>85000</v>
      </c>
      <c r="E5" s="15" t="s">
        <v>127</v>
      </c>
      <c r="F5" s="15" t="s">
        <v>128</v>
      </c>
      <c r="G5" s="15"/>
    </row>
    <row r="6" spans="1:7" ht="35.1" customHeight="1">
      <c r="A6" s="23">
        <f>ROWS($A$5:A6)</f>
        <v>2</v>
      </c>
      <c r="B6" s="15" t="s">
        <v>121</v>
      </c>
      <c r="C6" s="39" t="s">
        <v>122</v>
      </c>
      <c r="D6" s="38">
        <v>62000</v>
      </c>
      <c r="E6" s="15" t="s">
        <v>123</v>
      </c>
      <c r="F6" s="15" t="s">
        <v>124</v>
      </c>
      <c r="G6" s="15"/>
    </row>
    <row r="7" spans="1:7" ht="35.1" customHeight="1">
      <c r="A7" s="23">
        <f>ROWS($A$5:A7)</f>
        <v>3</v>
      </c>
      <c r="B7" s="15" t="s">
        <v>129</v>
      </c>
      <c r="C7" s="39" t="s">
        <v>130</v>
      </c>
      <c r="D7" s="38">
        <v>133000</v>
      </c>
      <c r="E7" s="15" t="s">
        <v>131</v>
      </c>
      <c r="F7" s="15" t="s">
        <v>132</v>
      </c>
      <c r="G7" s="15"/>
    </row>
    <row r="8" spans="1:7" ht="35.1" customHeight="1">
      <c r="A8" s="23">
        <f>ROWS($A$5:A8)</f>
        <v>4</v>
      </c>
      <c r="B8" s="15" t="s">
        <v>133</v>
      </c>
      <c r="C8" s="39" t="s">
        <v>134</v>
      </c>
      <c r="D8" s="38">
        <v>85000</v>
      </c>
      <c r="E8" s="15" t="s">
        <v>127</v>
      </c>
      <c r="F8" s="15" t="s">
        <v>135</v>
      </c>
      <c r="G8" s="15"/>
    </row>
    <row r="9" spans="1:7" ht="35.1" customHeight="1">
      <c r="A9" s="23">
        <f>ROWS($A$5:A9)</f>
        <v>5</v>
      </c>
      <c r="B9" s="15" t="s">
        <v>136</v>
      </c>
      <c r="C9" s="39" t="s">
        <v>134</v>
      </c>
      <c r="D9" s="38">
        <v>60000</v>
      </c>
      <c r="E9" s="15" t="s">
        <v>137</v>
      </c>
      <c r="F9" s="15" t="s">
        <v>138</v>
      </c>
      <c r="G9" s="15"/>
    </row>
    <row r="10" spans="1:7" ht="35.1" customHeight="1">
      <c r="A10" s="23">
        <f>ROWS($A$5:A10)</f>
        <v>6</v>
      </c>
      <c r="B10" s="15" t="s">
        <v>145</v>
      </c>
      <c r="C10" s="39" t="s">
        <v>146</v>
      </c>
      <c r="D10" s="38">
        <v>113000</v>
      </c>
      <c r="E10" s="15" t="s">
        <v>147</v>
      </c>
      <c r="F10" s="15" t="s">
        <v>148</v>
      </c>
      <c r="G10" s="15"/>
    </row>
    <row r="11" spans="1:7" ht="35.1" customHeight="1">
      <c r="A11" s="23">
        <f>ROWS($A$5:A11)</f>
        <v>7</v>
      </c>
      <c r="B11" s="15" t="s">
        <v>142</v>
      </c>
      <c r="C11" s="39" t="s">
        <v>139</v>
      </c>
      <c r="D11" s="38">
        <v>60000</v>
      </c>
      <c r="E11" s="15" t="s">
        <v>140</v>
      </c>
      <c r="F11" s="15" t="s">
        <v>141</v>
      </c>
      <c r="G11" s="15"/>
    </row>
    <row r="12" spans="1:7" ht="35.1" customHeight="1">
      <c r="A12" s="23">
        <f>ROWS($A$5:A12)</f>
        <v>8</v>
      </c>
      <c r="B12" s="15" t="s">
        <v>143</v>
      </c>
      <c r="C12" s="39" t="s">
        <v>144</v>
      </c>
      <c r="D12" s="38">
        <v>90000</v>
      </c>
      <c r="E12" s="15" t="s">
        <v>137</v>
      </c>
      <c r="F12" s="15" t="s">
        <v>128</v>
      </c>
      <c r="G12" s="15"/>
    </row>
    <row r="13" spans="1:7" ht="35.1" customHeight="1">
      <c r="A13" s="23">
        <f>ROWS($A$5:A13)</f>
        <v>9</v>
      </c>
      <c r="B13" s="15" t="s">
        <v>152</v>
      </c>
      <c r="C13" s="39" t="s">
        <v>153</v>
      </c>
      <c r="D13" s="38">
        <v>60000</v>
      </c>
      <c r="E13" s="15" t="s">
        <v>154</v>
      </c>
      <c r="F13" s="15" t="s">
        <v>128</v>
      </c>
      <c r="G13" s="15"/>
    </row>
    <row r="14" spans="1:7" ht="35.1" customHeight="1">
      <c r="A14" s="23">
        <f>ROWS($A$5:A14)</f>
        <v>10</v>
      </c>
      <c r="B14" s="15" t="s">
        <v>149</v>
      </c>
      <c r="C14" s="39" t="s">
        <v>150</v>
      </c>
      <c r="D14" s="38">
        <v>89500</v>
      </c>
      <c r="E14" s="15" t="s">
        <v>151</v>
      </c>
      <c r="F14" s="15" t="s">
        <v>138</v>
      </c>
      <c r="G14" s="15"/>
    </row>
    <row r="15" spans="1:7" ht="35.1" customHeight="1">
      <c r="A15" s="23">
        <f>ROWS($A$5:A15)</f>
        <v>11</v>
      </c>
      <c r="B15" s="15" t="s">
        <v>157</v>
      </c>
      <c r="C15" s="39" t="s">
        <v>156</v>
      </c>
      <c r="D15" s="38">
        <v>58500</v>
      </c>
      <c r="E15" s="15" t="s">
        <v>155</v>
      </c>
      <c r="F15" s="15" t="s">
        <v>128</v>
      </c>
      <c r="G15" s="15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부서운영업무비(경영관리실)</vt:lpstr>
      <vt:lpstr>부서운영업무비(연구기획부)</vt:lpstr>
      <vt:lpstr>'부서운영업무비(경영관리실)'!Print_Area</vt:lpstr>
      <vt:lpstr>'부서운영업무비(연구기획부)'!Print_Area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2022-02-10T01:06:31Z</cp:lastPrinted>
  <dcterms:created xsi:type="dcterms:W3CDTF">2015-02-10T12:08:06Z</dcterms:created>
  <dcterms:modified xsi:type="dcterms:W3CDTF">2024-07-04T07:03:56Z</dcterms:modified>
</cp:coreProperties>
</file>