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070" yWindow="750" windowWidth="24105" windowHeight="11775"/>
  </bookViews>
  <sheets>
    <sheet name="원장 업무추진비" sheetId="10" r:id="rId1"/>
    <sheet name="부원장 업무추진비" sheetId="4" r:id="rId2"/>
    <sheet name="부서운영업무비(경영관리실)" sheetId="8" r:id="rId3"/>
    <sheet name="부서운영업무비(연구기획부)" sheetId="9" r:id="rId4"/>
  </sheets>
  <definedNames>
    <definedName name="_xlnm._FilterDatabase" localSheetId="2" hidden="1">'부서운영업무비(경영관리실)'!$A$3:$G$6</definedName>
    <definedName name="_xlnm._FilterDatabase" localSheetId="3" hidden="1">'부서운영업무비(연구기획부)'!$A$3:$G$6</definedName>
    <definedName name="_xlnm._FilterDatabase" localSheetId="1" hidden="1">'부원장 업무추진비'!$B$5:$G$10</definedName>
    <definedName name="_xlnm._FilterDatabase" localSheetId="0" hidden="1">'원장 업무추진비'!$B$5:$G$25</definedName>
    <definedName name="_xlnm.Print_Area" localSheetId="2">'부서운영업무비(경영관리실)'!$A$1:$G$6</definedName>
    <definedName name="_xlnm.Print_Area" localSheetId="3">'부서운영업무비(연구기획부)'!$A$1:$G$6</definedName>
    <definedName name="_xlnm.Print_Area" localSheetId="1">'부원장 업무추진비'!$A$1:$G$10</definedName>
    <definedName name="_xlnm.Print_Area" localSheetId="0">'원장 업무추진비'!$A$1:$G$25</definedName>
  </definedNames>
  <calcPr calcId="125725"/>
  <fileRecoveryPr autoRecover="0"/>
</workbook>
</file>

<file path=xl/calcChain.xml><?xml version="1.0" encoding="utf-8"?>
<calcChain xmlns="http://schemas.openxmlformats.org/spreadsheetml/2006/main">
  <c r="A23" i="10"/>
  <c r="A24"/>
  <c r="C4" i="9"/>
  <c r="D4"/>
  <c r="A22" i="10"/>
  <c r="A25"/>
  <c r="A6" i="4"/>
  <c r="A7"/>
  <c r="A8"/>
  <c r="A9"/>
  <c r="A10"/>
  <c r="A6" i="10"/>
  <c r="A7"/>
  <c r="A8"/>
  <c r="A9"/>
  <c r="A10"/>
  <c r="A11"/>
  <c r="A12"/>
  <c r="A13"/>
  <c r="A14"/>
  <c r="A15"/>
  <c r="A16"/>
  <c r="A17"/>
  <c r="A18"/>
  <c r="A19"/>
  <c r="A20"/>
  <c r="A21"/>
  <c r="A5" i="4" l="1"/>
  <c r="D4" i="10"/>
  <c r="A5"/>
  <c r="C4"/>
  <c r="C4" i="4"/>
  <c r="D4" i="8"/>
  <c r="C4"/>
  <c r="D4" i="4"/>
</calcChain>
</file>

<file path=xl/sharedStrings.xml><?xml version="1.0" encoding="utf-8"?>
<sst xmlns="http://schemas.openxmlformats.org/spreadsheetml/2006/main" count="195" uniqueCount="158">
  <si>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</si>
  <si>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</si>
  <si>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</si>
  <si>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집행장소</t>
    <phoneticPr fontId="3" type="noConversion"/>
  </si>
  <si>
    <t>집행목적</t>
    <phoneticPr fontId="3" type="noConversion"/>
  </si>
  <si>
    <t>집행금액</t>
    <phoneticPr fontId="4" type="noConversion"/>
  </si>
  <si>
    <t>집행대상(인원수)</t>
    <phoneticPr fontId="3" type="noConversion"/>
  </si>
  <si>
    <t>지출방법</t>
    <phoneticPr fontId="4" type="noConversion"/>
  </si>
  <si>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</si>
  <si>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</si>
  <si>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</si>
  <si>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</si>
  <si>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</si>
  <si>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</si>
  <si>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</si>
  <si>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</si>
  <si>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경영관리실</t>
    <phoneticPr fontId="3" type="noConversion"/>
  </si>
  <si>
    <t>제주연구원</t>
    <phoneticPr fontId="3" type="noConversion"/>
  </si>
  <si>
    <t>계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</si>
  <si>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</si>
  <si>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</si>
  <si>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</si>
  <si>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</si>
  <si>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</si>
  <si>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</si>
  <si>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연번</t>
    <phoneticPr fontId="4" type="noConversion"/>
  </si>
  <si>
    <t>연구기획부</t>
    <phoneticPr fontId="3" type="noConversion"/>
  </si>
  <si>
    <t>제주연구원</t>
    <phoneticPr fontId="3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</si>
  <si>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</si>
  <si>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</si>
  <si>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</si>
  <si>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</si>
  <si>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</si>
  <si>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</si>
  <si>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</si>
  <si>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2024년 2월 업무추진비 집행내역(원장)</t>
  </si>
  <si>
    <t>2024년 2월 업무추진비 집행내역(부원장)</t>
  </si>
  <si>
    <t>2024년 2월 업무추진비 집행내역(부서운영)</t>
  </si>
  <si>
    <t>연구기획부 업무의 효율적 운영을 위한 간담회</t>
  </si>
  <si>
    <t>연구원 현안의 공유를 위한 간담회</t>
  </si>
  <si>
    <t>제주형 항노화 산업발전 방안 논의를 위한 간담회</t>
  </si>
  <si>
    <t>2024-02-01 12:57</t>
    <phoneticPr fontId="3" type="noConversion"/>
  </si>
  <si>
    <t>2024-02-02 18:33</t>
    <phoneticPr fontId="3" type="noConversion"/>
  </si>
  <si>
    <t>2024-02-07 12:23</t>
    <phoneticPr fontId="3" type="noConversion"/>
  </si>
  <si>
    <t>2024-02-22 20:46</t>
    <phoneticPr fontId="3" type="noConversion"/>
  </si>
  <si>
    <t>15분 도시 관련 논의를 위한 간담회</t>
  </si>
  <si>
    <t>포도원</t>
    <phoneticPr fontId="3" type="noConversion"/>
  </si>
  <si>
    <t>전문가 등 6명</t>
    <phoneticPr fontId="3" type="noConversion"/>
  </si>
  <si>
    <t>2024-02-22 12:38</t>
    <phoneticPr fontId="3" type="noConversion"/>
  </si>
  <si>
    <t>한라산의 문화유산적 가치와 활용방안 논의를 위한 간담회</t>
  </si>
  <si>
    <t>광원</t>
    <phoneticPr fontId="3" type="noConversion"/>
  </si>
  <si>
    <t>전문가 등 3명</t>
    <phoneticPr fontId="3" type="noConversion"/>
  </si>
  <si>
    <t>2024-02-21 20:53</t>
    <phoneticPr fontId="3" type="noConversion"/>
  </si>
  <si>
    <t>제주 지역혁신사업(RIS) 관련 논의를 위한 간담회</t>
  </si>
  <si>
    <t>전문가 등 9명</t>
    <phoneticPr fontId="3" type="noConversion"/>
  </si>
  <si>
    <t>노형삼다오리</t>
    <phoneticPr fontId="3" type="noConversion"/>
  </si>
  <si>
    <t>2024-02-20 20:26</t>
    <phoneticPr fontId="3" type="noConversion"/>
  </si>
  <si>
    <t>교육행정 혁신방안 논의를 위한 간담회</t>
  </si>
  <si>
    <t>제주지역 반도체 생태계 조성과 전문인력 양성 논의 간담회</t>
  </si>
  <si>
    <t>산들네</t>
    <phoneticPr fontId="3" type="noConversion"/>
  </si>
  <si>
    <t>2024-02-19 12:33</t>
    <phoneticPr fontId="3" type="noConversion"/>
  </si>
  <si>
    <t>제주 도시건축정책 연구 논의를 위한 간담회</t>
    <phoneticPr fontId="3" type="noConversion"/>
  </si>
  <si>
    <t>이화원</t>
    <phoneticPr fontId="3" type="noConversion"/>
  </si>
  <si>
    <t>2024-02-19 20:37</t>
    <phoneticPr fontId="3" type="noConversion"/>
  </si>
  <si>
    <t>공공기관의 전략기획 관련 논의를 위한 간담회</t>
  </si>
  <si>
    <t>전문가 등 2명</t>
    <phoneticPr fontId="3" type="noConversion"/>
  </si>
  <si>
    <t>2024-02-14 13:43</t>
    <phoneticPr fontId="3" type="noConversion"/>
  </si>
  <si>
    <t>법제연구 관련 논의를 위한 간담회</t>
  </si>
  <si>
    <t>2024-02-15 13:41</t>
    <phoneticPr fontId="3" type="noConversion"/>
  </si>
  <si>
    <t>지역사회발전과 공공기관의 역할 논의를 위한 간담회</t>
  </si>
  <si>
    <t>청향</t>
    <phoneticPr fontId="3" type="noConversion"/>
  </si>
  <si>
    <t>2024-02-14 20:30</t>
    <phoneticPr fontId="3" type="noConversion"/>
  </si>
  <si>
    <t>대내·외 환경변화 협력 대응을 위한 유관기관 관계자 간담회</t>
  </si>
  <si>
    <t>고기역</t>
    <phoneticPr fontId="3" type="noConversion"/>
  </si>
  <si>
    <t>2024-02-06 19:32</t>
    <phoneticPr fontId="3" type="noConversion"/>
  </si>
  <si>
    <t>RIS 사업을 통한 지역인재 육성 방안 논의 간담회</t>
  </si>
  <si>
    <t>2024-02-06 13:01</t>
    <phoneticPr fontId="3" type="noConversion"/>
  </si>
  <si>
    <t>제주 기후변화 대책 관련 논의를 위한 간담회</t>
  </si>
  <si>
    <t>고니</t>
    <phoneticPr fontId="3" type="noConversion"/>
  </si>
  <si>
    <t>실장 등 4명</t>
    <phoneticPr fontId="3" type="noConversion"/>
  </si>
  <si>
    <t>2024-02-05 12:26</t>
    <phoneticPr fontId="3" type="noConversion"/>
  </si>
  <si>
    <t>도정 정책과제 관련 논의를 위한 간담회</t>
  </si>
  <si>
    <t>계</t>
    <phoneticPr fontId="3" type="noConversion"/>
  </si>
  <si>
    <t>원항아리칼국수</t>
    <phoneticPr fontId="3" type="noConversion"/>
  </si>
  <si>
    <t>부장 등 8명</t>
    <phoneticPr fontId="3" type="noConversion"/>
  </si>
  <si>
    <t>카드</t>
    <phoneticPr fontId="21" type="noConversion"/>
  </si>
  <si>
    <t>후통</t>
    <phoneticPr fontId="21" type="noConversion"/>
  </si>
  <si>
    <t>실장 등 6명</t>
    <phoneticPr fontId="21" type="noConversion"/>
  </si>
  <si>
    <t>근조화환 구입에 따른 대금 지급</t>
    <phoneticPr fontId="21" type="noConversion"/>
  </si>
  <si>
    <t>꽃사랑</t>
    <phoneticPr fontId="21" type="noConversion"/>
  </si>
  <si>
    <t>외부인사</t>
    <phoneticPr fontId="21" type="noConversion"/>
  </si>
  <si>
    <t>계좌이체</t>
    <phoneticPr fontId="21" type="noConversion"/>
  </si>
  <si>
    <t>2024-02-20 13:31</t>
    <phoneticPr fontId="3" type="noConversion"/>
  </si>
  <si>
    <t>광원</t>
    <phoneticPr fontId="3" type="noConversion"/>
  </si>
  <si>
    <t>전문가 등 3명</t>
    <phoneticPr fontId="3" type="noConversion"/>
  </si>
  <si>
    <t>대언론 홍보방안 논의를 위한 간담회</t>
  </si>
  <si>
    <t>혁신경제연구부 업무의 효율적 운영을 위한 간담회</t>
  </si>
  <si>
    <t>연구원 운영 방향 자문을 위한 전임연구원 간담회</t>
  </si>
  <si>
    <t>계</t>
    <phoneticPr fontId="3" type="noConversion"/>
  </si>
  <si>
    <t>2024-02-02</t>
    <phoneticPr fontId="3" type="noConversion"/>
  </si>
  <si>
    <t>우수직원 시상 탐나는 전 구입</t>
    <phoneticPr fontId="3" type="noConversion"/>
  </si>
  <si>
    <t>제주은행</t>
    <phoneticPr fontId="3" type="noConversion"/>
  </si>
  <si>
    <t>직원 등 1명</t>
    <phoneticPr fontId="3" type="noConversion"/>
  </si>
  <si>
    <t>계좌이체</t>
    <phoneticPr fontId="3" type="noConversion"/>
  </si>
  <si>
    <t>2024-02-23 12:50</t>
    <phoneticPr fontId="3" type="noConversion"/>
  </si>
  <si>
    <t>만부정</t>
    <phoneticPr fontId="3" type="noConversion"/>
  </si>
  <si>
    <t>전문가 등 7명</t>
    <phoneticPr fontId="3" type="noConversion"/>
  </si>
  <si>
    <t>카드</t>
    <phoneticPr fontId="3" type="noConversion"/>
  </si>
  <si>
    <t>2024-02-20 12:20</t>
    <phoneticPr fontId="3" type="noConversion"/>
  </si>
  <si>
    <t>정실곤드레집</t>
    <phoneticPr fontId="3" type="noConversion"/>
  </si>
  <si>
    <t>부장 등 8명</t>
    <phoneticPr fontId="3" type="noConversion"/>
  </si>
  <si>
    <t>2024-02-16 13:25</t>
    <phoneticPr fontId="3" type="noConversion"/>
  </si>
  <si>
    <t>어우늘</t>
    <phoneticPr fontId="3" type="noConversion"/>
  </si>
  <si>
    <t>前연구원 등 4명</t>
    <phoneticPr fontId="3" type="noConversion"/>
  </si>
  <si>
    <t>2024-02-08 11:46</t>
    <phoneticPr fontId="3" type="noConversion"/>
  </si>
  <si>
    <t>그옛맛</t>
    <phoneticPr fontId="3" type="noConversion"/>
  </si>
  <si>
    <t>전문가 등 4명</t>
    <phoneticPr fontId="3" type="noConversion"/>
  </si>
  <si>
    <t>2024-02-05 12:15</t>
    <phoneticPr fontId="3" type="noConversion"/>
  </si>
  <si>
    <t>안트레정식</t>
    <phoneticPr fontId="3" type="noConversion"/>
  </si>
  <si>
    <t>실장 등 10명</t>
    <phoneticPr fontId="3" type="noConversion"/>
  </si>
  <si>
    <t>경영관리실 업무의 효율적 운영을 위한 간담회</t>
  </si>
  <si>
    <t>정책 현안 및 업무 협의 논의를 위한 유관기관 간담회</t>
    <phoneticPr fontId="3" type="noConversion"/>
  </si>
  <si>
    <t>인공지능 융합 지역특화산업 관련 논의를 위한 간담회</t>
  </si>
  <si>
    <t>기후변화 연안재해 대응 관련 논의를 위한 간담회</t>
  </si>
  <si>
    <t>2024-02-26 20:21</t>
    <phoneticPr fontId="3" type="noConversion"/>
  </si>
  <si>
    <t>축협한우프라자</t>
    <phoneticPr fontId="21" type="noConversion"/>
  </si>
  <si>
    <t>전문가 등 11명</t>
    <phoneticPr fontId="21" type="noConversion"/>
  </si>
  <si>
    <t>카드</t>
    <phoneticPr fontId="21" type="noConversion"/>
  </si>
  <si>
    <t>2024-02-27 13:26</t>
    <phoneticPr fontId="3" type="noConversion"/>
  </si>
  <si>
    <t>광원</t>
    <phoneticPr fontId="3" type="noConversion"/>
  </si>
  <si>
    <t>전문가 등 4명</t>
    <phoneticPr fontId="3" type="noConversion"/>
  </si>
  <si>
    <t>전문가 등 2명</t>
    <phoneticPr fontId="3" type="noConversion"/>
  </si>
  <si>
    <t>2024-02-29</t>
    <phoneticPr fontId="3" type="noConversion"/>
  </si>
  <si>
    <t>근조화환 구입에 따른 대금 지급</t>
    <phoneticPr fontId="21" type="noConversion"/>
  </si>
  <si>
    <t>꽃사랑</t>
    <phoneticPr fontId="21" type="noConversion"/>
  </si>
  <si>
    <t>연구위원</t>
    <phoneticPr fontId="21" type="noConversion"/>
  </si>
  <si>
    <t>계좌이체</t>
    <phoneticPr fontId="21" type="noConversion"/>
  </si>
  <si>
    <t>경영평가 업무의 효율적인 추진을 위한 간담회</t>
    <phoneticPr fontId="7" type="noConversion"/>
  </si>
  <si>
    <t>24년도 설명절 계기 복무점검 관련 경영관리실 간담회</t>
    <phoneticPr fontId="7" type="noConversion"/>
  </si>
  <si>
    <t>2024-02-08 14:38</t>
    <phoneticPr fontId="3" type="noConversion"/>
  </si>
  <si>
    <t>롱리브</t>
    <phoneticPr fontId="7" type="noConversion"/>
  </si>
  <si>
    <t>2024-02-05 12:54</t>
    <phoneticPr fontId="3" type="noConversion"/>
  </si>
  <si>
    <t>컬쳐드인더랩</t>
    <phoneticPr fontId="7" type="noConversion"/>
  </si>
  <si>
    <t>부장 등 10명</t>
    <phoneticPr fontId="7" type="noConversion"/>
  </si>
  <si>
    <t>도의회 업무보고에 따른 간담회</t>
    <phoneticPr fontId="7" type="noConversion"/>
  </si>
  <si>
    <t>오라성</t>
    <phoneticPr fontId="7" type="noConversion"/>
  </si>
  <si>
    <t>2024-02-21 13:22</t>
    <phoneticPr fontId="3" type="noConversion"/>
  </si>
  <si>
    <t>실장 등 10명</t>
    <phoneticPr fontId="7" type="noConversion"/>
  </si>
  <si>
    <t xml:space="preserve">24년도 조직개편 후속조치를 위한 경영관리실 간담회 </t>
    <phoneticPr fontId="7" type="noConversion"/>
  </si>
  <si>
    <t>아웃백</t>
    <phoneticPr fontId="7" type="noConversion"/>
  </si>
  <si>
    <t>2024-02-27 20:39</t>
    <phoneticPr fontId="3" type="noConversion"/>
  </si>
  <si>
    <t>실장 등 6명</t>
    <phoneticPr fontId="7" type="noConversion"/>
  </si>
  <si>
    <t>실장 등 7명</t>
    <phoneticPr fontId="7" type="noConversion"/>
  </si>
  <si>
    <t>제주 관광산업 육성 방안 논의를 위한 간담회</t>
  </si>
  <si>
    <t>누리마씸</t>
    <phoneticPr fontId="3" type="noConversion"/>
  </si>
  <si>
    <t>전문가 등 4명</t>
    <phoneticPr fontId="3" type="noConversion"/>
  </si>
  <si>
    <t>2024-02-28 13:23</t>
    <phoneticPr fontId="3" type="noConversion"/>
  </si>
  <si>
    <t>2024-02-29 20:29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</si>
</sst>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_);[Red]\(#,##0\)"/>
    <numFmt numFmtId="177" formatCode="0;[Red]0"/>
  </numFmts>
  <fonts count="24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sz val="8"/>
      <name val="맑은 고딕"/>
      <family val="3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바탕"/>
      <family val="1"/>
      <charset val="129"/>
    </font>
    <font>
      <sz val="12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sz val="18"/>
      <color theme="1"/>
      <name val="제주고딕"/>
      <family val="3"/>
      <charset val="129"/>
    </font>
    <font>
      <b/>
      <sz val="13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  <font>
      <sz val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4" fillId="0" borderId="0" xfId="3" applyFont="1" applyFill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horizontal="right" vertical="center" shrinkToFit="1"/>
    </xf>
    <xf numFmtId="176" fontId="5" fillId="0" borderId="0" xfId="3" applyNumberFormat="1" applyFont="1" applyBorder="1" applyAlignment="1">
      <alignment vertical="center" shrinkToFit="1"/>
    </xf>
    <xf numFmtId="177" fontId="11" fillId="2" borderId="1" xfId="3" applyNumberFormat="1" applyFont="1" applyFill="1" applyBorder="1" applyAlignment="1">
      <alignment horizontal="center" vertical="center" shrinkToFit="1"/>
    </xf>
    <xf numFmtId="0" fontId="11" fillId="2" borderId="1" xfId="3" applyFont="1" applyFill="1" applyBorder="1" applyAlignment="1">
      <alignment horizontal="center" vertical="center" shrinkToFit="1"/>
    </xf>
    <xf numFmtId="176" fontId="11" fillId="2" borderId="1" xfId="3" applyNumberFormat="1" applyFont="1" applyFill="1" applyBorder="1" applyAlignment="1">
      <alignment horizontal="center" vertical="center" shrinkToFi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3" fontId="12" fillId="0" borderId="1" xfId="0" applyNumberFormat="1" applyFont="1" applyFill="1" applyBorder="1" applyAlignment="1">
      <alignment horizontal="center" vertical="center" shrinkToFit="1"/>
    </xf>
    <xf numFmtId="3" fontId="12" fillId="0" borderId="1" xfId="2" applyNumberFormat="1" applyFont="1" applyFill="1" applyBorder="1" applyAlignment="1">
      <alignment horizontal="center" vertical="center" shrinkToFit="1"/>
    </xf>
    <xf numFmtId="49" fontId="11" fillId="2" borderId="1" xfId="3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" fillId="0" borderId="0" xfId="3" applyNumberFormat="1" applyAlignment="1">
      <alignment horizontal="center" vertical="center" shrinkToFit="1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 shrinkToFit="1"/>
    </xf>
    <xf numFmtId="49" fontId="1" fillId="0" borderId="0" xfId="3" applyNumberFormat="1" applyFont="1" applyAlignment="1">
      <alignment horizontal="center" vertical="center" shrinkToFit="1"/>
    </xf>
    <xf numFmtId="0" fontId="1" fillId="0" borderId="0" xfId="3" applyFont="1" applyAlignment="1">
      <alignment horizontal="right" vertical="center" shrinkToFit="1"/>
    </xf>
    <xf numFmtId="0" fontId="1" fillId="0" borderId="0" xfId="3">
      <alignment vertical="center"/>
    </xf>
    <xf numFmtId="176" fontId="13" fillId="0" borderId="0" xfId="3" applyNumberFormat="1" applyFont="1" applyBorder="1" applyAlignment="1">
      <alignment vertical="center" shrinkToFit="1"/>
    </xf>
    <xf numFmtId="0" fontId="14" fillId="0" borderId="1" xfId="3" applyFont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3" fontId="14" fillId="0" borderId="1" xfId="2" applyNumberFormat="1" applyFont="1" applyFill="1" applyBorder="1" applyAlignment="1">
      <alignment horizontal="center" vertical="center" shrinkToFit="1"/>
    </xf>
    <xf numFmtId="3" fontId="14" fillId="0" borderId="1" xfId="0" applyNumberFormat="1" applyFont="1" applyFill="1" applyBorder="1" applyAlignment="1">
      <alignment horizontal="center" vertical="center" shrinkToFit="1"/>
    </xf>
    <xf numFmtId="0" fontId="15" fillId="0" borderId="1" xfId="0" applyFont="1" applyBorder="1">
      <alignment vertical="center"/>
    </xf>
    <xf numFmtId="177" fontId="11" fillId="2" borderId="1" xfId="1" applyNumberFormat="1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left" vertical="center" shrinkToFit="1"/>
    </xf>
    <xf numFmtId="177" fontId="19" fillId="2" borderId="1" xfId="3" applyNumberFormat="1" applyFont="1" applyFill="1" applyBorder="1" applyAlignment="1">
      <alignment horizontal="center" vertical="center" shrinkToFit="1"/>
    </xf>
    <xf numFmtId="49" fontId="19" fillId="2" borderId="1" xfId="3" applyNumberFormat="1" applyFont="1" applyFill="1" applyBorder="1" applyAlignment="1">
      <alignment horizontal="center" vertical="center" shrinkToFit="1"/>
    </xf>
    <xf numFmtId="0" fontId="19" fillId="2" borderId="1" xfId="3" applyFont="1" applyFill="1" applyBorder="1" applyAlignment="1">
      <alignment horizontal="center" vertical="center" shrinkToFit="1"/>
    </xf>
    <xf numFmtId="176" fontId="19" fillId="2" borderId="1" xfId="3" applyNumberFormat="1" applyFont="1" applyFill="1" applyBorder="1" applyAlignment="1">
      <alignment horizontal="center" vertical="center" shrinkToFit="1"/>
    </xf>
    <xf numFmtId="0" fontId="20" fillId="0" borderId="0" xfId="3" applyFont="1" applyAlignment="1">
      <alignment horizontal="center" vertical="center" shrinkToFit="1"/>
    </xf>
    <xf numFmtId="0" fontId="12" fillId="0" borderId="1" xfId="3" applyFont="1" applyFill="1" applyBorder="1" applyAlignment="1">
      <alignment horizontal="center" vertical="center" shrinkToFit="1"/>
    </xf>
    <xf numFmtId="0" fontId="15" fillId="0" borderId="1" xfId="0" applyFont="1" applyFill="1" applyBorder="1">
      <alignment vertical="center"/>
    </xf>
    <xf numFmtId="176" fontId="12" fillId="0" borderId="1" xfId="2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left" vertical="center" shrinkToFit="1"/>
    </xf>
    <xf numFmtId="0" fontId="15" fillId="0" borderId="0" xfId="0" applyFont="1">
      <alignment vertical="center"/>
    </xf>
    <xf numFmtId="0" fontId="15" fillId="3" borderId="1" xfId="0" applyFont="1" applyFill="1" applyBorder="1">
      <alignment vertical="center"/>
    </xf>
    <xf numFmtId="49" fontId="22" fillId="0" borderId="1" xfId="0" applyNumberFormat="1" applyFont="1" applyFill="1" applyBorder="1" applyAlignment="1">
      <alignment horizontal="center" vertical="center" shrinkToFit="1"/>
    </xf>
    <xf numFmtId="0" fontId="23" fillId="0" borderId="1" xfId="0" applyFont="1" applyBorder="1">
      <alignment vertical="center"/>
    </xf>
    <xf numFmtId="3" fontId="22" fillId="0" borderId="1" xfId="2" applyNumberFormat="1" applyFont="1" applyFill="1" applyBorder="1" applyAlignment="1">
      <alignment horizontal="center" vertical="center" shrinkToFit="1"/>
    </xf>
    <xf numFmtId="3" fontId="22" fillId="0" borderId="1" xfId="0" applyNumberFormat="1" applyFont="1" applyFill="1" applyBorder="1" applyAlignment="1">
      <alignment horizontal="center" vertical="center" shrinkToFit="1"/>
    </xf>
    <xf numFmtId="14" fontId="2" fillId="0" borderId="0" xfId="3" applyNumberFormat="1" applyFont="1" applyBorder="1" applyAlignment="1">
      <alignment horizontal="center" vertical="center" shrinkToFit="1"/>
    </xf>
    <xf numFmtId="0" fontId="8" fillId="0" borderId="0" xfId="3" applyFont="1" applyBorder="1" applyAlignment="1">
      <alignment horizontal="center" vertical="center" shrinkToFit="1"/>
    </xf>
    <xf numFmtId="14" fontId="6" fillId="0" borderId="0" xfId="3" applyNumberFormat="1" applyFont="1" applyBorder="1" applyAlignment="1">
      <alignment horizontal="center" vertical="center" shrinkToFit="1"/>
    </xf>
    <xf numFmtId="14" fontId="16" fillId="0" borderId="0" xfId="3" applyNumberFormat="1" applyFont="1" applyBorder="1" applyAlignment="1">
      <alignment horizontal="center" vertical="center" shrinkToFit="1"/>
    </xf>
    <xf numFmtId="0" fontId="17" fillId="0" borderId="0" xfId="3" applyFont="1" applyBorder="1" applyAlignment="1">
      <alignment horizontal="center" vertical="center" shrinkToFit="1"/>
    </xf>
    <xf numFmtId="14" fontId="18" fillId="0" borderId="0" xfId="3" applyNumberFormat="1" applyFont="1" applyBorder="1" applyAlignment="1">
      <alignment horizontal="center" vertical="center" shrinkToFit="1"/>
    </xf>
  </cellXfs>
  <cellStyles count="4">
    <cellStyle name="경고문" xfId="1" builtinId="11"/>
    <cellStyle name="쉼표 [0]" xfId="2" builtinId="6"/>
    <cellStyle name="표준" xfId="0" builtinId="0"/>
    <cellStyle name="표준 2" xfId="3"/>
  </cellStyles>
  <dxfs count="0"/>
  <tableStyles count="0" defaultTableStyle="TableStyleMedium9" defaultPivotStyle="PivotStyleLight16"/>
  <colors>
    <mruColors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G25"/>
  <sheetViews>
    <sheetView tabSelected="1"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6" t="s">
        <v>35</v>
      </c>
      <c r="B1" s="46"/>
      <c r="C1" s="46"/>
      <c r="D1" s="46"/>
      <c r="E1" s="46"/>
      <c r="F1" s="46"/>
      <c r="G1" s="46"/>
    </row>
    <row r="2" spans="1:7" s="2" customFormat="1" ht="35.1" customHeight="1">
      <c r="A2" s="47" t="s">
        <v>27</v>
      </c>
      <c r="B2" s="47"/>
      <c r="C2" s="48"/>
      <c r="D2" s="48"/>
      <c r="E2" s="48"/>
      <c r="F2" s="48"/>
      <c r="G2" s="6" t="s">
        <v>8</v>
      </c>
    </row>
    <row r="3" spans="1:7" s="2" customFormat="1" ht="35.1" customHeight="1">
      <c r="A3" s="29" t="s">
        <v>25</v>
      </c>
      <c r="B3" s="14" t="s">
        <v>19</v>
      </c>
      <c r="C3" s="8" t="s">
        <v>20</v>
      </c>
      <c r="D3" s="9" t="s">
        <v>21</v>
      </c>
      <c r="E3" s="9" t="s">
        <v>22</v>
      </c>
      <c r="F3" s="9" t="s">
        <v>23</v>
      </c>
      <c r="G3" s="9" t="s">
        <v>24</v>
      </c>
    </row>
    <row r="4" spans="1:7" ht="35.1" customHeight="1">
      <c r="A4" s="10"/>
      <c r="B4" s="15" t="s">
        <v>82</v>
      </c>
      <c r="C4" s="11" t="str">
        <f>"총"&amp;COUNTA(C5:C50)&amp;"건"</f>
        <v>총21건</v>
      </c>
      <c r="D4" s="13">
        <f>SUM(D5:D53)</f>
        <v>1992000</v>
      </c>
      <c r="E4" s="12"/>
      <c r="F4" s="12"/>
      <c r="G4" s="12"/>
    </row>
    <row r="5" spans="1:7" ht="35.1" customHeight="1">
      <c r="A5" s="36">
        <f>ROWS($A$5:A5)</f>
        <v>1</v>
      </c>
      <c r="B5" s="15" t="s">
        <v>41</v>
      </c>
      <c r="C5" s="28" t="s">
        <v>38</v>
      </c>
      <c r="D5" s="13">
        <v>160000</v>
      </c>
      <c r="E5" s="12" t="s">
        <v>83</v>
      </c>
      <c r="F5" s="12" t="s">
        <v>84</v>
      </c>
      <c r="G5" s="12" t="s">
        <v>85</v>
      </c>
    </row>
    <row r="6" spans="1:7" ht="35.1" customHeight="1">
      <c r="A6" s="36">
        <f>ROWS($A$5:A6)</f>
        <v>2</v>
      </c>
      <c r="B6" s="15" t="s">
        <v>42</v>
      </c>
      <c r="C6" s="28" t="s">
        <v>39</v>
      </c>
      <c r="D6" s="13">
        <v>43000</v>
      </c>
      <c r="E6" s="12" t="s">
        <v>86</v>
      </c>
      <c r="F6" s="12" t="s">
        <v>87</v>
      </c>
      <c r="G6" s="12" t="s">
        <v>85</v>
      </c>
    </row>
    <row r="7" spans="1:7" ht="35.1" customHeight="1">
      <c r="A7" s="36">
        <f>ROWS($A$5:A7)</f>
        <v>3</v>
      </c>
      <c r="B7" s="15" t="s">
        <v>80</v>
      </c>
      <c r="C7" s="28" t="s">
        <v>81</v>
      </c>
      <c r="D7" s="13">
        <v>72000</v>
      </c>
      <c r="E7" s="12" t="s">
        <v>78</v>
      </c>
      <c r="F7" s="12" t="s">
        <v>79</v>
      </c>
      <c r="G7" s="12" t="s">
        <v>85</v>
      </c>
    </row>
    <row r="8" spans="1:7" ht="35.1" customHeight="1">
      <c r="A8" s="36">
        <f>ROWS($A$5:A8)</f>
        <v>4</v>
      </c>
      <c r="B8" s="15" t="s">
        <v>76</v>
      </c>
      <c r="C8" s="28" t="s">
        <v>77</v>
      </c>
      <c r="D8" s="13">
        <v>30000</v>
      </c>
      <c r="E8" s="12" t="s">
        <v>50</v>
      </c>
      <c r="F8" s="12" t="s">
        <v>65</v>
      </c>
      <c r="G8" s="12" t="s">
        <v>85</v>
      </c>
    </row>
    <row r="9" spans="1:7" ht="35.1" customHeight="1">
      <c r="A9" s="36">
        <f>ROWS($A$5:A9)</f>
        <v>5</v>
      </c>
      <c r="B9" s="15" t="s">
        <v>74</v>
      </c>
      <c r="C9" s="28" t="s">
        <v>75</v>
      </c>
      <c r="D9" s="13">
        <v>61000</v>
      </c>
      <c r="E9" s="12" t="s">
        <v>73</v>
      </c>
      <c r="F9" s="12" t="s">
        <v>51</v>
      </c>
      <c r="G9" s="12" t="s">
        <v>85</v>
      </c>
    </row>
    <row r="10" spans="1:7" ht="35.1" customHeight="1">
      <c r="A10" s="36">
        <f>ROWS($A$5:A10)</f>
        <v>6</v>
      </c>
      <c r="B10" s="15" t="s">
        <v>43</v>
      </c>
      <c r="C10" s="37" t="s">
        <v>88</v>
      </c>
      <c r="D10" s="13">
        <v>100000</v>
      </c>
      <c r="E10" s="12" t="s">
        <v>89</v>
      </c>
      <c r="F10" s="12" t="s">
        <v>90</v>
      </c>
      <c r="G10" s="12" t="s">
        <v>91</v>
      </c>
    </row>
    <row r="11" spans="1:7" ht="35.1" customHeight="1">
      <c r="A11" s="36">
        <f>ROWS($A$5:A11)</f>
        <v>7</v>
      </c>
      <c r="B11" s="15" t="s">
        <v>66</v>
      </c>
      <c r="C11" s="28" t="s">
        <v>67</v>
      </c>
      <c r="D11" s="13">
        <v>30000</v>
      </c>
      <c r="E11" s="12" t="s">
        <v>50</v>
      </c>
      <c r="F11" s="12" t="s">
        <v>65</v>
      </c>
      <c r="G11" s="12" t="s">
        <v>85</v>
      </c>
    </row>
    <row r="12" spans="1:7" ht="35.1" customHeight="1">
      <c r="A12" s="36">
        <f>ROWS($A$5:A12)</f>
        <v>8</v>
      </c>
      <c r="B12" s="15" t="s">
        <v>71</v>
      </c>
      <c r="C12" s="28" t="s">
        <v>72</v>
      </c>
      <c r="D12" s="13">
        <v>70000</v>
      </c>
      <c r="E12" s="12" t="s">
        <v>70</v>
      </c>
      <c r="F12" s="12" t="s">
        <v>51</v>
      </c>
      <c r="G12" s="12" t="s">
        <v>85</v>
      </c>
    </row>
    <row r="13" spans="1:7" ht="35.1" customHeight="1">
      <c r="A13" s="36">
        <f>ROWS($A$5:A13)</f>
        <v>9</v>
      </c>
      <c r="B13" s="15" t="s">
        <v>68</v>
      </c>
      <c r="C13" s="28" t="s">
        <v>69</v>
      </c>
      <c r="D13" s="13">
        <v>30000</v>
      </c>
      <c r="E13" s="12" t="s">
        <v>50</v>
      </c>
      <c r="F13" s="12" t="s">
        <v>65</v>
      </c>
      <c r="G13" s="12" t="s">
        <v>85</v>
      </c>
    </row>
    <row r="14" spans="1:7" ht="35.1" customHeight="1">
      <c r="A14" s="36">
        <f>ROWS($A$5:A14)</f>
        <v>10</v>
      </c>
      <c r="B14" s="15" t="s">
        <v>60</v>
      </c>
      <c r="C14" s="28" t="s">
        <v>61</v>
      </c>
      <c r="D14" s="13">
        <v>51000</v>
      </c>
      <c r="E14" s="12" t="s">
        <v>59</v>
      </c>
      <c r="F14" s="12" t="s">
        <v>51</v>
      </c>
      <c r="G14" s="12" t="s">
        <v>85</v>
      </c>
    </row>
    <row r="15" spans="1:7" ht="35.1" customHeight="1">
      <c r="A15" s="36">
        <f>ROWS($A$5:A15)</f>
        <v>11</v>
      </c>
      <c r="B15" s="15" t="s">
        <v>63</v>
      </c>
      <c r="C15" s="28" t="s">
        <v>64</v>
      </c>
      <c r="D15" s="13">
        <v>153000</v>
      </c>
      <c r="E15" s="12" t="s">
        <v>62</v>
      </c>
      <c r="F15" s="12" t="s">
        <v>47</v>
      </c>
      <c r="G15" s="12" t="s">
        <v>85</v>
      </c>
    </row>
    <row r="16" spans="1:7" ht="35.1" customHeight="1">
      <c r="A16" s="36">
        <f>ROWS($A$5:A16)</f>
        <v>12</v>
      </c>
      <c r="B16" s="15" t="s">
        <v>92</v>
      </c>
      <c r="C16" s="28" t="s">
        <v>58</v>
      </c>
      <c r="D16" s="13">
        <v>40000</v>
      </c>
      <c r="E16" s="12" t="s">
        <v>93</v>
      </c>
      <c r="F16" s="12" t="s">
        <v>94</v>
      </c>
      <c r="G16" s="12" t="s">
        <v>85</v>
      </c>
    </row>
    <row r="17" spans="1:7" ht="35.1" customHeight="1">
      <c r="A17" s="36">
        <f>ROWS($A$5:A17)</f>
        <v>13</v>
      </c>
      <c r="B17" s="15" t="s">
        <v>56</v>
      </c>
      <c r="C17" s="28" t="s">
        <v>57</v>
      </c>
      <c r="D17" s="13">
        <v>85000</v>
      </c>
      <c r="E17" s="12" t="s">
        <v>55</v>
      </c>
      <c r="F17" s="12" t="s">
        <v>51</v>
      </c>
      <c r="G17" s="12" t="s">
        <v>85</v>
      </c>
    </row>
    <row r="18" spans="1:7" ht="35.1" customHeight="1">
      <c r="A18" s="36">
        <f>ROWS($A$5:A18)</f>
        <v>14</v>
      </c>
      <c r="B18" s="15" t="s">
        <v>52</v>
      </c>
      <c r="C18" s="28" t="s">
        <v>53</v>
      </c>
      <c r="D18" s="13">
        <v>245000</v>
      </c>
      <c r="E18" s="12" t="s">
        <v>50</v>
      </c>
      <c r="F18" s="12" t="s">
        <v>54</v>
      </c>
      <c r="G18" s="12" t="s">
        <v>85</v>
      </c>
    </row>
    <row r="19" spans="1:7" ht="35.1" customHeight="1">
      <c r="A19" s="36">
        <f>ROWS($A$5:A19)</f>
        <v>15</v>
      </c>
      <c r="B19" s="15" t="s">
        <v>48</v>
      </c>
      <c r="C19" s="28" t="s">
        <v>49</v>
      </c>
      <c r="D19" s="13">
        <v>60000</v>
      </c>
      <c r="E19" s="12" t="s">
        <v>50</v>
      </c>
      <c r="F19" s="12" t="s">
        <v>51</v>
      </c>
      <c r="G19" s="12" t="s">
        <v>85</v>
      </c>
    </row>
    <row r="20" spans="1:7" ht="35.1" customHeight="1">
      <c r="A20" s="36">
        <f>ROWS($A$5:A20)</f>
        <v>16</v>
      </c>
      <c r="B20" s="15" t="s">
        <v>44</v>
      </c>
      <c r="C20" s="28" t="s">
        <v>45</v>
      </c>
      <c r="D20" s="13">
        <v>155000</v>
      </c>
      <c r="E20" s="12" t="s">
        <v>46</v>
      </c>
      <c r="F20" s="12" t="s">
        <v>47</v>
      </c>
      <c r="G20" s="12" t="s">
        <v>85</v>
      </c>
    </row>
    <row r="21" spans="1:7" ht="35.1" customHeight="1">
      <c r="A21" s="36">
        <f>ROWS($A$5:A21)</f>
        <v>17</v>
      </c>
      <c r="B21" s="15" t="s">
        <v>124</v>
      </c>
      <c r="C21" s="28" t="s">
        <v>40</v>
      </c>
      <c r="D21" s="13">
        <v>326000</v>
      </c>
      <c r="E21" s="12" t="s">
        <v>125</v>
      </c>
      <c r="F21" s="12" t="s">
        <v>126</v>
      </c>
      <c r="G21" s="12" t="s">
        <v>127</v>
      </c>
    </row>
    <row r="22" spans="1:7" ht="35.1" customHeight="1">
      <c r="A22" s="36">
        <f>ROWS($A$5:A22)</f>
        <v>18</v>
      </c>
      <c r="B22" s="15" t="s">
        <v>128</v>
      </c>
      <c r="C22" s="28" t="s">
        <v>122</v>
      </c>
      <c r="D22" s="13">
        <v>60000</v>
      </c>
      <c r="E22" s="12" t="s">
        <v>129</v>
      </c>
      <c r="F22" s="12" t="s">
        <v>130</v>
      </c>
      <c r="G22" s="12" t="s">
        <v>127</v>
      </c>
    </row>
    <row r="23" spans="1:7" ht="35.1" customHeight="1">
      <c r="A23" s="36">
        <f>ROWS($A$5:A23)</f>
        <v>19</v>
      </c>
      <c r="B23" s="15" t="s">
        <v>156</v>
      </c>
      <c r="C23" s="28" t="s">
        <v>123</v>
      </c>
      <c r="D23" s="13">
        <v>20000</v>
      </c>
      <c r="E23" s="12" t="s">
        <v>129</v>
      </c>
      <c r="F23" s="12" t="s">
        <v>131</v>
      </c>
      <c r="G23" s="12" t="s">
        <v>127</v>
      </c>
    </row>
    <row r="24" spans="1:7" ht="35.1" customHeight="1">
      <c r="A24" s="36">
        <f>ROWS($A$5:A24)</f>
        <v>20</v>
      </c>
      <c r="B24" s="15" t="s">
        <v>157</v>
      </c>
      <c r="C24" s="40" t="s">
        <v>153</v>
      </c>
      <c r="D24" s="13">
        <v>101000</v>
      </c>
      <c r="E24" s="12" t="s">
        <v>154</v>
      </c>
      <c r="F24" s="12" t="s">
        <v>155</v>
      </c>
      <c r="G24" s="12" t="s">
        <v>85</v>
      </c>
    </row>
    <row r="25" spans="1:7" ht="35.1" customHeight="1">
      <c r="A25" s="36">
        <f>ROWS($A$5:A25)</f>
        <v>21</v>
      </c>
      <c r="B25" s="15" t="s">
        <v>132</v>
      </c>
      <c r="C25" s="37" t="s">
        <v>133</v>
      </c>
      <c r="D25" s="13">
        <v>100000</v>
      </c>
      <c r="E25" s="12" t="s">
        <v>134</v>
      </c>
      <c r="F25" s="12" t="s">
        <v>135</v>
      </c>
      <c r="G25" s="12" t="s">
        <v>136</v>
      </c>
    </row>
  </sheetData>
  <sortState ref="B5:G22">
    <sortCondition ref="B5"/>
  </sortState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47" orientation="landscape" verticalDpi="4294967294" r:id="rId1"/>
  <headerFooter alignWithMargins="0">
    <oddFooter>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66FF"/>
  </sheetPr>
  <dimension ref="A1:G10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6" t="s">
        <v>36</v>
      </c>
      <c r="B1" s="46"/>
      <c r="C1" s="46"/>
      <c r="D1" s="46"/>
      <c r="E1" s="46"/>
      <c r="F1" s="46"/>
      <c r="G1" s="46"/>
    </row>
    <row r="2" spans="1:7" s="2" customFormat="1" ht="35.1" customHeight="1">
      <c r="A2" s="47" t="s">
        <v>17</v>
      </c>
      <c r="B2" s="47"/>
      <c r="C2" s="48"/>
      <c r="D2" s="48"/>
      <c r="E2" s="48"/>
      <c r="F2" s="48"/>
      <c r="G2" s="6" t="s">
        <v>8</v>
      </c>
    </row>
    <row r="3" spans="1:7" s="2" customFormat="1" ht="35.1" customHeight="1">
      <c r="A3" s="29" t="s">
        <v>28</v>
      </c>
      <c r="B3" s="14" t="s">
        <v>29</v>
      </c>
      <c r="C3" s="8" t="s">
        <v>30</v>
      </c>
      <c r="D3" s="9" t="s">
        <v>31</v>
      </c>
      <c r="E3" s="9" t="s">
        <v>32</v>
      </c>
      <c r="F3" s="9" t="s">
        <v>33</v>
      </c>
      <c r="G3" s="9" t="s">
        <v>34</v>
      </c>
    </row>
    <row r="4" spans="1:7" ht="35.1" customHeight="1">
      <c r="A4" s="10"/>
      <c r="B4" s="15" t="s">
        <v>98</v>
      </c>
      <c r="C4" s="11" t="str">
        <f>"총"&amp;COUNTA(C5:C35)&amp;"건"</f>
        <v>총6건</v>
      </c>
      <c r="D4" s="13">
        <f>SUM(D5:D38)</f>
        <v>902000</v>
      </c>
      <c r="E4" s="12"/>
      <c r="F4" s="12"/>
      <c r="G4" s="12"/>
    </row>
    <row r="5" spans="1:7" ht="35.1" customHeight="1">
      <c r="A5" s="10">
        <f>ROWS($A$5:A5)</f>
        <v>1</v>
      </c>
      <c r="B5" s="15" t="s">
        <v>99</v>
      </c>
      <c r="C5" s="41" t="s">
        <v>100</v>
      </c>
      <c r="D5" s="13">
        <v>330000</v>
      </c>
      <c r="E5" s="12" t="s">
        <v>101</v>
      </c>
      <c r="F5" s="12" t="s">
        <v>102</v>
      </c>
      <c r="G5" s="12" t="s">
        <v>103</v>
      </c>
    </row>
    <row r="6" spans="1:7" ht="35.1" customHeight="1">
      <c r="A6" s="10">
        <f>ROWS($A$5:A6)</f>
        <v>2</v>
      </c>
      <c r="B6" s="42" t="s">
        <v>117</v>
      </c>
      <c r="C6" s="43" t="s">
        <v>120</v>
      </c>
      <c r="D6" s="44">
        <v>176000</v>
      </c>
      <c r="E6" s="45" t="s">
        <v>118</v>
      </c>
      <c r="F6" s="12" t="s">
        <v>119</v>
      </c>
      <c r="G6" s="12" t="s">
        <v>107</v>
      </c>
    </row>
    <row r="7" spans="1:7" ht="35.1" customHeight="1">
      <c r="A7" s="10">
        <f>ROWS($A$5:A7)</f>
        <v>3</v>
      </c>
      <c r="B7" s="42" t="s">
        <v>114</v>
      </c>
      <c r="C7" s="43" t="s">
        <v>121</v>
      </c>
      <c r="D7" s="44">
        <v>60000</v>
      </c>
      <c r="E7" s="45" t="s">
        <v>115</v>
      </c>
      <c r="F7" s="12" t="s">
        <v>116</v>
      </c>
      <c r="G7" s="12" t="s">
        <v>107</v>
      </c>
    </row>
    <row r="8" spans="1:7" ht="35.1" customHeight="1">
      <c r="A8" s="10">
        <f>ROWS($A$5:A8)</f>
        <v>4</v>
      </c>
      <c r="B8" s="42" t="s">
        <v>111</v>
      </c>
      <c r="C8" s="43" t="s">
        <v>97</v>
      </c>
      <c r="D8" s="44">
        <v>88000</v>
      </c>
      <c r="E8" s="45" t="s">
        <v>112</v>
      </c>
      <c r="F8" s="12" t="s">
        <v>113</v>
      </c>
      <c r="G8" s="12" t="s">
        <v>107</v>
      </c>
    </row>
    <row r="9" spans="1:7" ht="35.1" customHeight="1">
      <c r="A9" s="10">
        <f>ROWS($A$5:A9)</f>
        <v>5</v>
      </c>
      <c r="B9" s="15" t="s">
        <v>108</v>
      </c>
      <c r="C9" s="28" t="s">
        <v>96</v>
      </c>
      <c r="D9" s="13">
        <v>120000</v>
      </c>
      <c r="E9" s="12" t="s">
        <v>109</v>
      </c>
      <c r="F9" s="12" t="s">
        <v>110</v>
      </c>
      <c r="G9" s="12" t="s">
        <v>107</v>
      </c>
    </row>
    <row r="10" spans="1:7" ht="35.1" customHeight="1">
      <c r="A10" s="10">
        <f>ROWS($A$5:A10)</f>
        <v>6</v>
      </c>
      <c r="B10" s="15" t="s">
        <v>104</v>
      </c>
      <c r="C10" s="40" t="s">
        <v>95</v>
      </c>
      <c r="D10" s="13">
        <v>128000</v>
      </c>
      <c r="E10" s="12" t="s">
        <v>105</v>
      </c>
      <c r="F10" s="12" t="s">
        <v>106</v>
      </c>
      <c r="G10" s="12" t="s">
        <v>107</v>
      </c>
    </row>
  </sheetData>
  <sortState ref="B6:G10">
    <sortCondition ref="B5"/>
  </sortState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47" orientation="landscape" verticalDpi="4294967294" r:id="rId1"/>
  <headerFooter alignWithMargins="0">
    <oddFooter>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A1:G14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20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6" t="s">
        <v>37</v>
      </c>
      <c r="B1" s="46"/>
      <c r="C1" s="46"/>
      <c r="D1" s="46"/>
      <c r="E1" s="46"/>
      <c r="F1" s="46"/>
      <c r="G1" s="46"/>
    </row>
    <row r="2" spans="1:7" s="2" customFormat="1" ht="35.1" customHeight="1">
      <c r="A2" s="47" t="s">
        <v>16</v>
      </c>
      <c r="B2" s="47"/>
      <c r="C2" s="48"/>
      <c r="D2" s="48"/>
      <c r="E2" s="48"/>
      <c r="F2" s="48"/>
      <c r="G2" s="6" t="s">
        <v>8</v>
      </c>
    </row>
    <row r="3" spans="1:7" s="2" customFormat="1" ht="35.1" customHeight="1">
      <c r="A3" s="7" t="s">
        <v>9</v>
      </c>
      <c r="B3" s="14" t="s">
        <v>10</v>
      </c>
      <c r="C3" s="8" t="s">
        <v>11</v>
      </c>
      <c r="D3" s="9" t="s">
        <v>12</v>
      </c>
      <c r="E3" s="9" t="s">
        <v>13</v>
      </c>
      <c r="F3" s="9" t="s">
        <v>14</v>
      </c>
      <c r="G3" s="9" t="s">
        <v>15</v>
      </c>
    </row>
    <row r="4" spans="1:7" ht="35.1" customHeight="1">
      <c r="A4" s="10"/>
      <c r="B4" s="15" t="s">
        <v>18</v>
      </c>
      <c r="C4" s="11" t="str">
        <f>"총"&amp;COUNTA(C5:C50)&amp;"건"</f>
        <v>총2건</v>
      </c>
      <c r="D4" s="13">
        <f>SUM(D5:D50)</f>
        <v>300800</v>
      </c>
      <c r="E4" s="12"/>
      <c r="F4" s="12"/>
      <c r="G4" s="12"/>
    </row>
    <row r="5" spans="1:7" ht="35.1" customHeight="1">
      <c r="A5" s="23">
        <v>1</v>
      </c>
      <c r="B5" s="15" t="s">
        <v>139</v>
      </c>
      <c r="C5" s="30" t="s">
        <v>138</v>
      </c>
      <c r="D5" s="27">
        <v>60800</v>
      </c>
      <c r="E5" s="24" t="s">
        <v>140</v>
      </c>
      <c r="F5" s="24" t="s">
        <v>151</v>
      </c>
      <c r="G5" s="24"/>
    </row>
    <row r="6" spans="1:7" ht="35.1" customHeight="1">
      <c r="A6" s="23">
        <v>2</v>
      </c>
      <c r="B6" s="15" t="s">
        <v>150</v>
      </c>
      <c r="C6" s="30" t="s">
        <v>148</v>
      </c>
      <c r="D6" s="27">
        <v>240000</v>
      </c>
      <c r="E6" s="24" t="s">
        <v>149</v>
      </c>
      <c r="F6" s="24" t="s">
        <v>152</v>
      </c>
      <c r="G6" s="24"/>
    </row>
    <row r="13" spans="1:7" ht="27.75" customHeight="1">
      <c r="C13" s="21"/>
    </row>
    <row r="14" spans="1:7" ht="27.75" customHeight="1">
      <c r="C14" s="21"/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portrait" verticalDpi="4294967294" r:id="rId1"/>
  <headerFooter alignWithMargins="0">
    <oddFooter>&amp;P페이지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G7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4" customWidth="1"/>
    <col min="2" max="2" width="27.5" style="16" bestFit="1" customWidth="1"/>
    <col min="3" max="3" width="77.125" style="3" bestFit="1" customWidth="1"/>
    <col min="4" max="4" width="15.625" style="5" customWidth="1"/>
    <col min="5" max="5" width="21.5" style="5" bestFit="1" customWidth="1"/>
    <col min="6" max="6" width="22.75" style="5" customWidth="1"/>
    <col min="7" max="7" width="11.375" style="4" customWidth="1"/>
    <col min="8" max="16384" width="9" style="3"/>
  </cols>
  <sheetData>
    <row r="1" spans="1:7" s="1" customFormat="1" ht="35.1" customHeight="1">
      <c r="A1" s="49" t="s">
        <v>37</v>
      </c>
      <c r="B1" s="49"/>
      <c r="C1" s="49"/>
      <c r="D1" s="49"/>
      <c r="E1" s="49"/>
      <c r="F1" s="49"/>
      <c r="G1" s="49"/>
    </row>
    <row r="2" spans="1:7" s="2" customFormat="1" ht="35.1" customHeight="1">
      <c r="A2" s="50" t="s">
        <v>26</v>
      </c>
      <c r="B2" s="50"/>
      <c r="C2" s="51"/>
      <c r="D2" s="51"/>
      <c r="E2" s="51"/>
      <c r="F2" s="51"/>
      <c r="G2" s="22" t="s">
        <v>0</v>
      </c>
    </row>
    <row r="3" spans="1:7" s="35" customFormat="1" ht="35.1" customHeight="1">
      <c r="A3" s="31" t="s">
        <v>1</v>
      </c>
      <c r="B3" s="32" t="s">
        <v>2</v>
      </c>
      <c r="C3" s="33" t="s">
        <v>4</v>
      </c>
      <c r="D3" s="34" t="s">
        <v>5</v>
      </c>
      <c r="E3" s="34" t="s">
        <v>3</v>
      </c>
      <c r="F3" s="34" t="s">
        <v>6</v>
      </c>
      <c r="G3" s="34" t="s">
        <v>7</v>
      </c>
    </row>
    <row r="4" spans="1:7" ht="35.1" customHeight="1">
      <c r="A4" s="23"/>
      <c r="B4" s="24" t="s">
        <v>18</v>
      </c>
      <c r="C4" s="25" t="str">
        <f>"총"&amp;COUNTA(C5:C48)&amp;"건"</f>
        <v>총2건</v>
      </c>
      <c r="D4" s="26">
        <f>SUM(D5:D55)</f>
        <v>230000</v>
      </c>
      <c r="E4" s="27"/>
      <c r="F4" s="27"/>
      <c r="G4" s="27"/>
    </row>
    <row r="5" spans="1:7" ht="35.1" customHeight="1">
      <c r="A5" s="23">
        <v>1</v>
      </c>
      <c r="B5" s="15" t="s">
        <v>141</v>
      </c>
      <c r="C5" s="39" t="s">
        <v>137</v>
      </c>
      <c r="D5" s="38">
        <v>111000</v>
      </c>
      <c r="E5" s="15" t="s">
        <v>142</v>
      </c>
      <c r="F5" s="15" t="s">
        <v>143</v>
      </c>
      <c r="G5" s="15"/>
    </row>
    <row r="6" spans="1:7" ht="32.25" customHeight="1">
      <c r="A6" s="23">
        <v>2</v>
      </c>
      <c r="B6" s="15" t="s">
        <v>146</v>
      </c>
      <c r="C6" s="30" t="s">
        <v>144</v>
      </c>
      <c r="D6" s="27">
        <v>119000</v>
      </c>
      <c r="E6" s="24" t="s">
        <v>145</v>
      </c>
      <c r="F6" s="24" t="s">
        <v>147</v>
      </c>
      <c r="G6" s="15"/>
    </row>
    <row r="7" spans="1:7" ht="27.75" customHeight="1">
      <c r="D7" s="4"/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1" orientation="portrait" verticalDpi="4294967294" r:id="rId1"/>
  <headerFooter alignWithMargins="0"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원장 업무추진비</vt:lpstr>
      <vt:lpstr>부원장 업무추진비</vt:lpstr>
      <vt:lpstr>부서운영업무비(경영관리실)</vt:lpstr>
      <vt:lpstr>부서운영업무비(연구기획부)</vt:lpstr>
      <vt:lpstr>'부서운영업무비(경영관리실)'!Print_Area</vt:lpstr>
      <vt:lpstr>'부서운영업무비(연구기획부)'!Print_Area</vt:lpstr>
      <vt:lpstr>'부원장 업무추진비'!Print_Area</vt:lpstr>
      <vt:lpstr>'원장 업무추진비'!Print_Area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2022-02-10T01:06:31Z</cp:lastPrinted>
  <dcterms:created xsi:type="dcterms:W3CDTF">2015-02-10T12:08:06Z</dcterms:created>
  <dcterms:modified xsi:type="dcterms:W3CDTF">2024-03-13T04:59:05Z</dcterms:modified>
</cp:coreProperties>
</file>